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98" i="1" l="1"/>
  <c r="K298" i="1"/>
  <c r="J298" i="1"/>
  <c r="I298" i="1"/>
  <c r="H298" i="1"/>
  <c r="G298" i="1"/>
  <c r="F298" i="1"/>
  <c r="F300" i="1" s="1"/>
  <c r="E298" i="1"/>
  <c r="D298" i="1"/>
  <c r="D300" i="1" s="1"/>
  <c r="L289" i="1"/>
  <c r="K289" i="1"/>
  <c r="J289" i="1"/>
  <c r="I289" i="1"/>
  <c r="H289" i="1"/>
  <c r="G289" i="1"/>
  <c r="F289" i="1"/>
  <c r="E289" i="1"/>
  <c r="D289" i="1"/>
  <c r="L278" i="1"/>
  <c r="K278" i="1"/>
  <c r="J278" i="1"/>
  <c r="I278" i="1"/>
  <c r="H278" i="1"/>
  <c r="G278" i="1"/>
  <c r="F278" i="1"/>
  <c r="E278" i="1"/>
  <c r="D278" i="1"/>
  <c r="L269" i="1"/>
  <c r="K269" i="1"/>
  <c r="J269" i="1"/>
  <c r="I269" i="1"/>
  <c r="H269" i="1"/>
  <c r="G269" i="1"/>
  <c r="F269" i="1"/>
  <c r="E269" i="1"/>
  <c r="D269" i="1"/>
  <c r="L258" i="1"/>
  <c r="K258" i="1"/>
  <c r="J258" i="1"/>
  <c r="I258" i="1"/>
  <c r="H258" i="1"/>
  <c r="G258" i="1"/>
  <c r="F258" i="1"/>
  <c r="E258" i="1"/>
  <c r="D258" i="1"/>
  <c r="L248" i="1"/>
  <c r="K248" i="1"/>
  <c r="J248" i="1"/>
  <c r="I248" i="1"/>
  <c r="H248" i="1"/>
  <c r="G248" i="1"/>
  <c r="F248" i="1"/>
  <c r="E248" i="1"/>
  <c r="D248" i="1"/>
  <c r="L238" i="1"/>
  <c r="K238" i="1"/>
  <c r="J238" i="1"/>
  <c r="I238" i="1"/>
  <c r="H238" i="1"/>
  <c r="G238" i="1"/>
  <c r="F238" i="1"/>
  <c r="E238" i="1"/>
  <c r="D238" i="1"/>
  <c r="L228" i="1"/>
  <c r="K228" i="1"/>
  <c r="J228" i="1"/>
  <c r="I228" i="1"/>
  <c r="H228" i="1"/>
  <c r="G228" i="1"/>
  <c r="F228" i="1"/>
  <c r="E228" i="1"/>
  <c r="D228" i="1"/>
  <c r="L217" i="1"/>
  <c r="K217" i="1"/>
  <c r="J217" i="1"/>
  <c r="I217" i="1"/>
  <c r="H217" i="1"/>
  <c r="G217" i="1"/>
  <c r="F217" i="1"/>
  <c r="E217" i="1"/>
  <c r="D217" i="1"/>
  <c r="L207" i="1"/>
  <c r="K207" i="1"/>
  <c r="J207" i="1"/>
  <c r="I207" i="1"/>
  <c r="H207" i="1"/>
  <c r="G207" i="1"/>
  <c r="F207" i="1"/>
  <c r="E207" i="1"/>
  <c r="D207" i="1"/>
  <c r="L196" i="1"/>
  <c r="K196" i="1"/>
  <c r="J196" i="1"/>
  <c r="I196" i="1"/>
  <c r="H196" i="1"/>
  <c r="G196" i="1"/>
  <c r="F196" i="1"/>
  <c r="E196" i="1"/>
  <c r="D196" i="1"/>
  <c r="L186" i="1"/>
  <c r="K186" i="1"/>
  <c r="J186" i="1"/>
  <c r="I186" i="1"/>
  <c r="H186" i="1"/>
  <c r="G186" i="1"/>
  <c r="F186" i="1"/>
  <c r="E186" i="1"/>
  <c r="D186" i="1"/>
  <c r="L175" i="1"/>
  <c r="K175" i="1"/>
  <c r="J175" i="1"/>
  <c r="I175" i="1"/>
  <c r="H175" i="1"/>
  <c r="G175" i="1"/>
  <c r="F175" i="1"/>
  <c r="E175" i="1"/>
  <c r="D175" i="1"/>
  <c r="L165" i="1"/>
  <c r="K165" i="1"/>
  <c r="J165" i="1"/>
  <c r="I165" i="1"/>
  <c r="H165" i="1"/>
  <c r="G165" i="1"/>
  <c r="F165" i="1"/>
  <c r="E165" i="1"/>
  <c r="D165" i="1"/>
  <c r="L155" i="1"/>
  <c r="K155" i="1"/>
  <c r="J155" i="1"/>
  <c r="I155" i="1"/>
  <c r="H155" i="1"/>
  <c r="G155" i="1"/>
  <c r="F155" i="1"/>
  <c r="E155" i="1"/>
  <c r="D155" i="1"/>
  <c r="L145" i="1"/>
  <c r="K145" i="1"/>
  <c r="K157" i="1" s="1"/>
  <c r="J145" i="1"/>
  <c r="I145" i="1"/>
  <c r="H145" i="1"/>
  <c r="G145" i="1"/>
  <c r="F145" i="1"/>
  <c r="E145" i="1"/>
  <c r="D145" i="1"/>
  <c r="L134" i="1"/>
  <c r="K134" i="1"/>
  <c r="J134" i="1"/>
  <c r="I134" i="1"/>
  <c r="H134" i="1"/>
  <c r="G134" i="1"/>
  <c r="F134" i="1"/>
  <c r="E134" i="1"/>
  <c r="D134" i="1"/>
  <c r="L125" i="1"/>
  <c r="K125" i="1"/>
  <c r="J125" i="1"/>
  <c r="I125" i="1"/>
  <c r="H125" i="1"/>
  <c r="G125" i="1"/>
  <c r="F125" i="1"/>
  <c r="E125" i="1"/>
  <c r="D125" i="1"/>
  <c r="L114" i="1"/>
  <c r="K114" i="1"/>
  <c r="J114" i="1"/>
  <c r="I114" i="1"/>
  <c r="H114" i="1"/>
  <c r="G114" i="1"/>
  <c r="F114" i="1"/>
  <c r="E114" i="1"/>
  <c r="D114" i="1"/>
  <c r="L104" i="1"/>
  <c r="K104" i="1"/>
  <c r="J104" i="1"/>
  <c r="I104" i="1"/>
  <c r="H104" i="1"/>
  <c r="G104" i="1"/>
  <c r="F104" i="1"/>
  <c r="E104" i="1"/>
  <c r="D104" i="1"/>
  <c r="L93" i="1"/>
  <c r="K93" i="1"/>
  <c r="J93" i="1"/>
  <c r="I93" i="1"/>
  <c r="H93" i="1"/>
  <c r="G93" i="1"/>
  <c r="F93" i="1"/>
  <c r="E93" i="1"/>
  <c r="D93" i="1"/>
  <c r="L83" i="1"/>
  <c r="K83" i="1"/>
  <c r="J83" i="1"/>
  <c r="I83" i="1"/>
  <c r="H83" i="1"/>
  <c r="G83" i="1"/>
  <c r="F83" i="1"/>
  <c r="E83" i="1"/>
  <c r="D83" i="1"/>
  <c r="L72" i="1"/>
  <c r="K72" i="1"/>
  <c r="J72" i="1"/>
  <c r="I72" i="1"/>
  <c r="H72" i="1"/>
  <c r="G72" i="1"/>
  <c r="F72" i="1"/>
  <c r="E72" i="1"/>
  <c r="D72" i="1"/>
  <c r="L62" i="1"/>
  <c r="L74" i="1" s="1"/>
  <c r="K62" i="1"/>
  <c r="J62" i="1"/>
  <c r="J74" i="1" s="1"/>
  <c r="I62" i="1"/>
  <c r="H62" i="1"/>
  <c r="H74" i="1" s="1"/>
  <c r="G62" i="1"/>
  <c r="F62" i="1"/>
  <c r="F74" i="1" s="1"/>
  <c r="E62" i="1"/>
  <c r="D62" i="1"/>
  <c r="D74" i="1" s="1"/>
  <c r="L51" i="1"/>
  <c r="K51" i="1"/>
  <c r="J51" i="1"/>
  <c r="I51" i="1"/>
  <c r="H51" i="1"/>
  <c r="G51" i="1"/>
  <c r="F51" i="1"/>
  <c r="E51" i="1"/>
  <c r="D51" i="1"/>
  <c r="L41" i="1"/>
  <c r="K41" i="1"/>
  <c r="J41" i="1"/>
  <c r="I41" i="1"/>
  <c r="H41" i="1"/>
  <c r="G41" i="1"/>
  <c r="F41" i="1"/>
  <c r="E41" i="1"/>
  <c r="D41" i="1"/>
  <c r="L30" i="1"/>
  <c r="K30" i="1"/>
  <c r="J30" i="1"/>
  <c r="I30" i="1"/>
  <c r="H30" i="1"/>
  <c r="G30" i="1"/>
  <c r="F30" i="1"/>
  <c r="E30" i="1"/>
  <c r="D30" i="1"/>
  <c r="L21" i="1"/>
  <c r="K21" i="1"/>
  <c r="K32" i="1" s="1"/>
  <c r="J21" i="1"/>
  <c r="J32" i="1" s="1"/>
  <c r="I21" i="1"/>
  <c r="H21" i="1"/>
  <c r="G21" i="1"/>
  <c r="G32" i="1" s="1"/>
  <c r="F21" i="1"/>
  <c r="F32" i="1" s="1"/>
  <c r="E21" i="1"/>
  <c r="E32" i="1" s="1"/>
  <c r="D21" i="1"/>
  <c r="D32" i="1" s="1"/>
  <c r="E116" i="1" l="1"/>
  <c r="G116" i="1"/>
  <c r="K116" i="1"/>
  <c r="E157" i="1"/>
  <c r="E198" i="1"/>
  <c r="G219" i="1"/>
  <c r="I240" i="1"/>
  <c r="E260" i="1"/>
  <c r="G260" i="1"/>
  <c r="K260" i="1"/>
  <c r="G280" i="1"/>
  <c r="K280" i="1"/>
  <c r="D136" i="1"/>
  <c r="F136" i="1"/>
  <c r="L136" i="1"/>
  <c r="J177" i="1"/>
  <c r="L177" i="1"/>
  <c r="D198" i="1"/>
  <c r="F198" i="1"/>
  <c r="J198" i="1"/>
  <c r="L198" i="1"/>
  <c r="D219" i="1"/>
  <c r="F219" i="1"/>
  <c r="L219" i="1"/>
  <c r="D240" i="1"/>
  <c r="H240" i="1"/>
  <c r="J240" i="1"/>
  <c r="L240" i="1"/>
  <c r="L260" i="1"/>
  <c r="H300" i="1"/>
  <c r="J300" i="1"/>
  <c r="L300" i="1"/>
  <c r="G74" i="1"/>
  <c r="K74" i="1"/>
  <c r="E74" i="1"/>
  <c r="G53" i="1"/>
  <c r="I53" i="1"/>
  <c r="D95" i="1"/>
  <c r="F95" i="1"/>
  <c r="H95" i="1"/>
  <c r="J95" i="1"/>
  <c r="L95" i="1"/>
  <c r="D116" i="1"/>
  <c r="F116" i="1"/>
  <c r="J116" i="1"/>
  <c r="E136" i="1"/>
  <c r="G136" i="1"/>
  <c r="K136" i="1"/>
  <c r="G157" i="1"/>
  <c r="F177" i="1"/>
  <c r="E177" i="1"/>
  <c r="K177" i="1"/>
  <c r="G198" i="1"/>
  <c r="E219" i="1"/>
  <c r="K219" i="1"/>
  <c r="F240" i="1"/>
  <c r="E240" i="1"/>
  <c r="G240" i="1"/>
  <c r="K240" i="1"/>
  <c r="D260" i="1"/>
  <c r="J260" i="1"/>
  <c r="D280" i="1"/>
  <c r="J280" i="1"/>
  <c r="E300" i="1"/>
  <c r="G300" i="1"/>
  <c r="I300" i="1"/>
  <c r="K300" i="1"/>
  <c r="D53" i="1"/>
  <c r="F53" i="1"/>
  <c r="J53" i="1"/>
  <c r="E95" i="1"/>
  <c r="G95" i="1"/>
  <c r="I95" i="1"/>
  <c r="K95" i="1"/>
  <c r="E53" i="1"/>
  <c r="H53" i="1"/>
  <c r="K53" i="1"/>
  <c r="L53" i="1"/>
  <c r="F157" i="1"/>
  <c r="D157" i="1"/>
  <c r="J219" i="1"/>
  <c r="F280" i="1"/>
  <c r="K198" i="1"/>
  <c r="G177" i="1"/>
</calcChain>
</file>

<file path=xl/sharedStrings.xml><?xml version="1.0" encoding="utf-8"?>
<sst xmlns="http://schemas.openxmlformats.org/spreadsheetml/2006/main" count="252" uniqueCount="112">
  <si>
    <t>Сезон: осень-зима</t>
  </si>
  <si>
    <t xml:space="preserve">                                                        </t>
  </si>
  <si>
    <t xml:space="preserve">                                                                                                                                         </t>
  </si>
  <si>
    <t xml:space="preserve">                                     </t>
  </si>
  <si>
    <t>№ рец.</t>
  </si>
  <si>
    <t>Наименование блюда</t>
  </si>
  <si>
    <t>Масса порции</t>
  </si>
  <si>
    <t>Пищевые вещества</t>
  </si>
  <si>
    <t>Энергетическая ценность(ккал)</t>
  </si>
  <si>
    <t>Витамины(мл)</t>
  </si>
  <si>
    <t>Минеральные вещества(мг.)</t>
  </si>
  <si>
    <t>Б</t>
  </si>
  <si>
    <t>Ж</t>
  </si>
  <si>
    <t>У</t>
  </si>
  <si>
    <t>А</t>
  </si>
  <si>
    <t>В</t>
  </si>
  <si>
    <t>С</t>
  </si>
  <si>
    <t>Са</t>
  </si>
  <si>
    <t>Fe</t>
  </si>
  <si>
    <t>1 день</t>
  </si>
  <si>
    <t>Завтрак</t>
  </si>
  <si>
    <t>Каша  "Дружба"</t>
  </si>
  <si>
    <t>Чай с молоком</t>
  </si>
  <si>
    <t>Хлеб пшеничный</t>
  </si>
  <si>
    <t>Печенье</t>
  </si>
  <si>
    <t>Итого</t>
  </si>
  <si>
    <t>Обед</t>
  </si>
  <si>
    <t>Салат из белокачаннойс капусты с морковью</t>
  </si>
  <si>
    <t>Борщ из свежей капусты и картофелем</t>
  </si>
  <si>
    <t>Жаркое по домашнему</t>
  </si>
  <si>
    <t>Чай с сахаром</t>
  </si>
  <si>
    <t>Хлеб ржано-пшеничный</t>
  </si>
  <si>
    <t>Итого за день</t>
  </si>
  <si>
    <t>2 день</t>
  </si>
  <si>
    <t>Каша манная молочная жидкая</t>
  </si>
  <si>
    <t>Салат из свеклы с сол.огурцом</t>
  </si>
  <si>
    <t>Суп картофельный макар. изделиями</t>
  </si>
  <si>
    <t>Макаронные изделия отварные</t>
  </si>
  <si>
    <t>Тефтели из говядины с рисом ("Ежики")</t>
  </si>
  <si>
    <t>Компот из сухофруктов</t>
  </si>
  <si>
    <t>3 день</t>
  </si>
  <si>
    <t>Каша гречневая вязкая на молоке</t>
  </si>
  <si>
    <t>Кефир</t>
  </si>
  <si>
    <t>Бутерброд с маслом</t>
  </si>
  <si>
    <t>5(Иж)</t>
  </si>
  <si>
    <t>Салат из сыра, яблок и свежих огурцов</t>
  </si>
  <si>
    <t>Рассольник "Ленинградский"</t>
  </si>
  <si>
    <t>Рагу овощное</t>
  </si>
  <si>
    <t>Котлета "Детская"</t>
  </si>
  <si>
    <t>4 день</t>
  </si>
  <si>
    <t>Каша молочная рисовая жидкая</t>
  </si>
  <si>
    <t>Какао с молоком</t>
  </si>
  <si>
    <t xml:space="preserve">Печенье </t>
  </si>
  <si>
    <t>Винегрет овощной</t>
  </si>
  <si>
    <t>Суп картофельный с бобовыми</t>
  </si>
  <si>
    <t xml:space="preserve">Картофельное пюре </t>
  </si>
  <si>
    <t>Рыба, тушеная в томате с овощами</t>
  </si>
  <si>
    <t xml:space="preserve">Итого </t>
  </si>
  <si>
    <t>5 день</t>
  </si>
  <si>
    <t>106(Иж)</t>
  </si>
  <si>
    <t xml:space="preserve">Запеканка из творога </t>
  </si>
  <si>
    <t>Бутерброд с сыром</t>
  </si>
  <si>
    <t>Салат из квашеной капусты с луком</t>
  </si>
  <si>
    <t>Суп крестьянский с крупой</t>
  </si>
  <si>
    <t>Рис припущенный</t>
  </si>
  <si>
    <t>Кофейный напиток</t>
  </si>
  <si>
    <t>6 день</t>
  </si>
  <si>
    <t>Запеканка пшенная с творогом</t>
  </si>
  <si>
    <t>Кофейный напиток с молоком</t>
  </si>
  <si>
    <t>Салат из свежекй моркови</t>
  </si>
  <si>
    <t>Плов из отварной птицы</t>
  </si>
  <si>
    <t>7день</t>
  </si>
  <si>
    <t>Каша овсянная  "Геркулес" жидкая</t>
  </si>
  <si>
    <t>Салат из белокачанной капусты с морковью</t>
  </si>
  <si>
    <t>Щи из свежей капусты с картофелем</t>
  </si>
  <si>
    <t>Каша пшеничая рассыпчатая</t>
  </si>
  <si>
    <t>Тефтели из говядины паровые</t>
  </si>
  <si>
    <t>8 день</t>
  </si>
  <si>
    <t>Салат картофельный с солеными огурцами</t>
  </si>
  <si>
    <t>Суп картофельный с рыбными консервами</t>
  </si>
  <si>
    <t>9 день</t>
  </si>
  <si>
    <t>Каша  гречневая вязкая на молоке</t>
  </si>
  <si>
    <t>75(Иж)</t>
  </si>
  <si>
    <t>10 день</t>
  </si>
  <si>
    <t>Омлет натуральный</t>
  </si>
  <si>
    <t>Борщ с капустой и картофелем</t>
  </si>
  <si>
    <t xml:space="preserve">Голубцы ленивые </t>
  </si>
  <si>
    <t>11 день</t>
  </si>
  <si>
    <t>Каша пшенная молочная жидкая</t>
  </si>
  <si>
    <t>24(Иж)</t>
  </si>
  <si>
    <t>Салат из свеклы с изюмом</t>
  </si>
  <si>
    <t xml:space="preserve">Птица отварная </t>
  </si>
  <si>
    <t>Каша рисовая молочная жидкая</t>
  </si>
  <si>
    <t>12 день</t>
  </si>
  <si>
    <t>200/5</t>
  </si>
  <si>
    <t>Салат из моркови</t>
  </si>
  <si>
    <t>13 день</t>
  </si>
  <si>
    <t>Жаркое по -домашнему</t>
  </si>
  <si>
    <t>14 день</t>
  </si>
  <si>
    <t>29(Иж)</t>
  </si>
  <si>
    <t>Салат картофельный с соленым огурцом или квашеной капустой</t>
  </si>
  <si>
    <t>Каша гречневая рассыпчатая с мясом</t>
  </si>
  <si>
    <t>Директор МБОУ Мазунинской СОШ</t>
  </si>
  <si>
    <t>Возрастная категория: с 12-16 лет.</t>
  </si>
  <si>
    <t>148(Иж)</t>
  </si>
  <si>
    <t>129(Иж)</t>
  </si>
  <si>
    <t>УТВЕРЖДАЮ</t>
  </si>
  <si>
    <t xml:space="preserve">Цикличное меню </t>
  </si>
  <si>
    <t>чай с сахаром</t>
  </si>
  <si>
    <t>шницель</t>
  </si>
  <si>
    <t>котлета детская</t>
  </si>
  <si>
    <t>_____________Р.В. Шайхутдинов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</si>
</sst>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9" fontId="6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/>
    <xf numFmtId="0" fontId="8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9" fontId="8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4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/>
    <xf numFmtId="0" fontId="8" fillId="0" borderId="0" xfId="0" applyFont="1" applyBorder="1"/>
    <xf numFmtId="0" fontId="5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17" fillId="0" borderId="0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/>
    <xf numFmtId="0" fontId="1" fillId="0" borderId="0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topLeftCell="A163" workbookViewId="0">
      <selection activeCell="N6" sqref="N6"/>
    </sheetView>
  </sheetViews>
  <sheetFormatPr defaultRowHeight="15" x14ac:dyDescent="0.25"/>
  <cols>
    <col min="2" max="2" width="30.85546875" customWidth="1"/>
    <col min="8" max="8" width="9.140625" customWidth="1"/>
  </cols>
  <sheetData>
    <row r="1" spans="1:12" ht="20.25" x14ac:dyDescent="0.3">
      <c r="A1" s="1"/>
      <c r="B1" s="39"/>
      <c r="C1" s="40"/>
      <c r="D1" s="40"/>
      <c r="E1" s="40"/>
      <c r="F1" s="3"/>
      <c r="G1" s="29"/>
      <c r="H1" s="29"/>
      <c r="I1" s="29"/>
      <c r="J1" s="29"/>
      <c r="K1" s="29"/>
      <c r="L1" s="31" t="s">
        <v>106</v>
      </c>
    </row>
    <row r="2" spans="1:12" ht="20.25" x14ac:dyDescent="0.3">
      <c r="A2" s="1"/>
      <c r="B2" s="2"/>
      <c r="C2" s="2"/>
      <c r="D2" s="2"/>
      <c r="E2" s="2"/>
      <c r="F2" s="3"/>
      <c r="G2" s="41" t="s">
        <v>102</v>
      </c>
      <c r="H2" s="42"/>
      <c r="I2" s="42"/>
      <c r="J2" s="42"/>
      <c r="K2" s="42"/>
      <c r="L2" s="42"/>
    </row>
    <row r="3" spans="1:12" ht="15.75" x14ac:dyDescent="0.25">
      <c r="A3" s="1"/>
      <c r="B3" s="39"/>
      <c r="C3" s="40"/>
      <c r="D3" s="40"/>
      <c r="E3" s="40"/>
      <c r="F3" s="40"/>
      <c r="G3" s="29"/>
      <c r="H3" s="29"/>
      <c r="I3" s="29"/>
      <c r="J3" s="29"/>
      <c r="K3" s="29"/>
      <c r="L3" s="31" t="s">
        <v>111</v>
      </c>
    </row>
    <row r="4" spans="1:12" ht="20.25" x14ac:dyDescent="0.3">
      <c r="A4" s="1"/>
      <c r="B4" s="39"/>
      <c r="C4" s="40"/>
      <c r="D4" s="40"/>
      <c r="E4" s="2"/>
      <c r="F4" s="3"/>
      <c r="G4" s="3"/>
      <c r="H4" s="1"/>
      <c r="I4" s="2"/>
      <c r="J4" s="2"/>
      <c r="K4" s="2"/>
      <c r="L4" s="2"/>
    </row>
    <row r="5" spans="1:12" ht="20.25" x14ac:dyDescent="0.3">
      <c r="A5" s="1"/>
      <c r="B5" s="12"/>
      <c r="C5" s="13"/>
      <c r="D5" s="13"/>
      <c r="E5" s="2"/>
      <c r="F5" s="3"/>
      <c r="G5" s="3"/>
      <c r="H5" s="1"/>
      <c r="I5" s="2"/>
      <c r="J5" s="2"/>
      <c r="K5" s="2"/>
      <c r="L5" s="2"/>
    </row>
    <row r="6" spans="1:12" ht="18.75" x14ac:dyDescent="0.3">
      <c r="A6" s="1"/>
      <c r="B6" s="1"/>
      <c r="C6" s="1"/>
      <c r="D6" s="1"/>
      <c r="E6" s="32" t="s">
        <v>107</v>
      </c>
      <c r="F6" s="1"/>
      <c r="G6" s="1"/>
      <c r="H6" s="1"/>
      <c r="I6" s="1"/>
      <c r="J6" s="1"/>
      <c r="K6" s="1"/>
      <c r="L6" s="1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x14ac:dyDescent="0.25">
      <c r="A8" s="1"/>
      <c r="B8" s="30" t="s">
        <v>0</v>
      </c>
      <c r="C8" s="30"/>
      <c r="D8" s="1"/>
      <c r="E8" s="1"/>
      <c r="F8" s="1"/>
      <c r="G8" s="1" t="s">
        <v>1</v>
      </c>
      <c r="H8" s="1"/>
      <c r="I8" s="1"/>
      <c r="J8" s="1"/>
      <c r="K8" s="1" t="s">
        <v>2</v>
      </c>
      <c r="L8" s="1"/>
    </row>
    <row r="9" spans="1:12" ht="15.75" x14ac:dyDescent="0.25">
      <c r="A9" s="1"/>
      <c r="B9" s="30" t="s">
        <v>103</v>
      </c>
      <c r="C9" s="30"/>
      <c r="D9" s="1"/>
      <c r="E9" s="1"/>
      <c r="F9" s="1"/>
      <c r="G9" s="1" t="s">
        <v>3</v>
      </c>
      <c r="H9" s="1"/>
      <c r="I9" s="1"/>
      <c r="J9" s="1"/>
      <c r="K9" s="1"/>
      <c r="L9" s="1"/>
    </row>
    <row r="10" spans="1:12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51.75" x14ac:dyDescent="0.25">
      <c r="A11" s="43" t="s">
        <v>4</v>
      </c>
      <c r="B11" s="43" t="s">
        <v>5</v>
      </c>
      <c r="C11" s="43" t="s">
        <v>6</v>
      </c>
      <c r="D11" s="33" t="s">
        <v>7</v>
      </c>
      <c r="E11" s="34"/>
      <c r="F11" s="35"/>
      <c r="G11" s="43" t="s">
        <v>8</v>
      </c>
      <c r="H11" s="33" t="s">
        <v>9</v>
      </c>
      <c r="I11" s="34"/>
      <c r="J11" s="35"/>
      <c r="K11" s="9" t="s">
        <v>10</v>
      </c>
      <c r="L11" s="9"/>
    </row>
    <row r="12" spans="1:12" x14ac:dyDescent="0.25">
      <c r="A12" s="44"/>
      <c r="B12" s="44"/>
      <c r="C12" s="44"/>
      <c r="D12" s="9" t="s">
        <v>11</v>
      </c>
      <c r="E12" s="9" t="s">
        <v>12</v>
      </c>
      <c r="F12" s="9" t="s">
        <v>13</v>
      </c>
      <c r="G12" s="44"/>
      <c r="H12" s="9" t="s">
        <v>14</v>
      </c>
      <c r="I12" s="9" t="s">
        <v>15</v>
      </c>
      <c r="J12" s="9" t="s">
        <v>16</v>
      </c>
      <c r="K12" s="9" t="s">
        <v>17</v>
      </c>
      <c r="L12" s="9" t="s">
        <v>18</v>
      </c>
    </row>
    <row r="13" spans="1:12" x14ac:dyDescent="0.25">
      <c r="A13" s="9"/>
      <c r="B13" s="9"/>
      <c r="C13" s="9"/>
      <c r="D13" s="9">
        <v>77</v>
      </c>
      <c r="E13" s="9">
        <v>79</v>
      </c>
      <c r="F13" s="9">
        <v>335</v>
      </c>
      <c r="G13" s="9">
        <v>2350</v>
      </c>
      <c r="H13" s="9">
        <v>1.2</v>
      </c>
      <c r="I13" s="9">
        <v>1.4</v>
      </c>
      <c r="J13" s="9">
        <v>60</v>
      </c>
      <c r="K13" s="9">
        <v>1100</v>
      </c>
      <c r="L13" s="9">
        <v>12</v>
      </c>
    </row>
    <row r="14" spans="1:12" x14ac:dyDescent="0.25">
      <c r="A14" s="33" t="s">
        <v>19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x14ac:dyDescent="0.25">
      <c r="A15" s="33" t="s">
        <v>20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 ht="27" customHeight="1" x14ac:dyDescent="0.25">
      <c r="A16" s="9">
        <v>93</v>
      </c>
      <c r="B16" s="9" t="s">
        <v>21</v>
      </c>
      <c r="C16" s="9">
        <v>200</v>
      </c>
      <c r="D16" s="9">
        <v>6.55</v>
      </c>
      <c r="E16" s="9">
        <v>8.33</v>
      </c>
      <c r="F16" s="9">
        <v>35.090000000000003</v>
      </c>
      <c r="G16" s="9">
        <v>241.11</v>
      </c>
      <c r="H16" s="9">
        <v>0.2</v>
      </c>
      <c r="I16" s="9">
        <v>0.14000000000000001</v>
      </c>
      <c r="J16" s="9">
        <v>5.9</v>
      </c>
      <c r="K16" s="9">
        <v>122.98</v>
      </c>
      <c r="L16" s="9">
        <v>0.78</v>
      </c>
    </row>
    <row r="17" spans="1:12" x14ac:dyDescent="0.25">
      <c r="A17" s="14">
        <v>267</v>
      </c>
      <c r="B17" s="9" t="s">
        <v>22</v>
      </c>
      <c r="C17" s="14">
        <v>200</v>
      </c>
      <c r="D17" s="14">
        <v>1.4</v>
      </c>
      <c r="E17" s="14">
        <v>1.6</v>
      </c>
      <c r="F17" s="14">
        <v>17.34</v>
      </c>
      <c r="G17" s="14">
        <v>89.32</v>
      </c>
      <c r="H17" s="14">
        <v>0</v>
      </c>
      <c r="I17" s="14">
        <v>0.02</v>
      </c>
      <c r="J17" s="14">
        <v>0.75</v>
      </c>
      <c r="K17" s="14">
        <v>65.25</v>
      </c>
      <c r="L17" s="14">
        <v>0.9</v>
      </c>
    </row>
    <row r="18" spans="1:12" ht="24.75" customHeight="1" x14ac:dyDescent="0.25">
      <c r="A18" s="9"/>
      <c r="B18" s="9" t="s">
        <v>23</v>
      </c>
      <c r="C18" s="14">
        <v>40</v>
      </c>
      <c r="D18" s="14">
        <v>3.16</v>
      </c>
      <c r="E18" s="14">
        <v>0.4</v>
      </c>
      <c r="F18" s="14">
        <v>19.32</v>
      </c>
      <c r="G18" s="14">
        <v>94</v>
      </c>
      <c r="H18" s="14">
        <v>0</v>
      </c>
      <c r="I18" s="14">
        <v>0.06</v>
      </c>
      <c r="J18" s="14">
        <v>0</v>
      </c>
      <c r="K18" s="14">
        <v>11.3</v>
      </c>
      <c r="L18" s="14">
        <v>0.8</v>
      </c>
    </row>
    <row r="19" spans="1:12" x14ac:dyDescent="0.25">
      <c r="A19" s="14"/>
      <c r="B19" s="15" t="s">
        <v>24</v>
      </c>
      <c r="C19" s="15">
        <v>30</v>
      </c>
      <c r="D19" s="15">
        <v>4.7</v>
      </c>
      <c r="E19" s="15">
        <v>7</v>
      </c>
      <c r="F19" s="15">
        <v>12</v>
      </c>
      <c r="G19" s="15">
        <v>150</v>
      </c>
      <c r="H19" s="15">
        <v>0.06</v>
      </c>
      <c r="I19" s="15">
        <v>0.06</v>
      </c>
      <c r="J19" s="15">
        <v>7</v>
      </c>
      <c r="K19" s="15">
        <v>20.8</v>
      </c>
      <c r="L19" s="15">
        <v>0.5</v>
      </c>
    </row>
    <row r="20" spans="1:12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x14ac:dyDescent="0.25">
      <c r="A21" s="9"/>
      <c r="B21" s="16" t="s">
        <v>25</v>
      </c>
      <c r="C21" s="16"/>
      <c r="D21" s="16">
        <f t="shared" ref="D21:L21" si="0">SUM(D16:D19)</f>
        <v>15.809999999999999</v>
      </c>
      <c r="E21" s="16">
        <f t="shared" si="0"/>
        <v>17.329999999999998</v>
      </c>
      <c r="F21" s="16">
        <f t="shared" si="0"/>
        <v>83.75</v>
      </c>
      <c r="G21" s="16">
        <f t="shared" si="0"/>
        <v>574.43000000000006</v>
      </c>
      <c r="H21" s="16">
        <f t="shared" si="0"/>
        <v>0.26</v>
      </c>
      <c r="I21" s="16">
        <f t="shared" si="0"/>
        <v>0.28000000000000003</v>
      </c>
      <c r="J21" s="16">
        <f t="shared" si="0"/>
        <v>13.65</v>
      </c>
      <c r="K21" s="16">
        <f t="shared" si="0"/>
        <v>220.33000000000004</v>
      </c>
      <c r="L21" s="16">
        <f t="shared" si="0"/>
        <v>2.9800000000000004</v>
      </c>
    </row>
    <row r="22" spans="1:12" x14ac:dyDescent="0.25">
      <c r="A22" s="4"/>
      <c r="B22" s="5"/>
      <c r="C22" s="5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33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5"/>
    </row>
    <row r="24" spans="1:12" ht="31.5" customHeight="1" x14ac:dyDescent="0.25">
      <c r="A24" s="9">
        <v>4</v>
      </c>
      <c r="B24" s="9" t="s">
        <v>27</v>
      </c>
      <c r="C24" s="14">
        <v>80</v>
      </c>
      <c r="D24" s="14">
        <v>0.5</v>
      </c>
      <c r="E24" s="14">
        <v>4.05</v>
      </c>
      <c r="F24" s="14">
        <v>25.6</v>
      </c>
      <c r="G24" s="14">
        <v>60.2</v>
      </c>
      <c r="H24" s="14">
        <v>0.05</v>
      </c>
      <c r="I24" s="14">
        <v>0.22</v>
      </c>
      <c r="J24" s="14">
        <v>0.5</v>
      </c>
      <c r="K24" s="14">
        <v>120.4</v>
      </c>
      <c r="L24" s="14">
        <v>0.05</v>
      </c>
    </row>
    <row r="25" spans="1:12" ht="26.25" x14ac:dyDescent="0.25">
      <c r="A25" s="14">
        <v>27</v>
      </c>
      <c r="B25" s="9" t="s">
        <v>28</v>
      </c>
      <c r="C25" s="14">
        <v>200</v>
      </c>
      <c r="D25" s="14">
        <v>0.89</v>
      </c>
      <c r="E25" s="14">
        <v>5.01</v>
      </c>
      <c r="F25" s="14">
        <v>18.940000000000001</v>
      </c>
      <c r="G25" s="14">
        <v>111.11</v>
      </c>
      <c r="H25" s="14">
        <v>0.06</v>
      </c>
      <c r="I25" s="14">
        <v>0.04</v>
      </c>
      <c r="J25" s="14">
        <v>5.12</v>
      </c>
      <c r="K25" s="14">
        <v>152</v>
      </c>
      <c r="L25" s="14">
        <v>1</v>
      </c>
    </row>
    <row r="26" spans="1:12" x14ac:dyDescent="0.25">
      <c r="A26" s="9">
        <v>163</v>
      </c>
      <c r="B26" s="9" t="s">
        <v>29</v>
      </c>
      <c r="C26" s="9">
        <v>180</v>
      </c>
      <c r="D26" s="9">
        <v>20.3</v>
      </c>
      <c r="E26" s="9">
        <v>17.5</v>
      </c>
      <c r="F26" s="9">
        <v>30.1</v>
      </c>
      <c r="G26" s="9">
        <v>443.36</v>
      </c>
      <c r="H26" s="9">
        <v>0.17</v>
      </c>
      <c r="I26" s="9">
        <v>0.1</v>
      </c>
      <c r="J26" s="9">
        <v>2.31</v>
      </c>
      <c r="K26" s="9">
        <v>89.64</v>
      </c>
      <c r="L26" s="9">
        <v>0</v>
      </c>
    </row>
    <row r="27" spans="1:12" x14ac:dyDescent="0.25">
      <c r="A27" s="9">
        <v>270</v>
      </c>
      <c r="B27" s="9" t="s">
        <v>30</v>
      </c>
      <c r="C27" s="9">
        <v>200</v>
      </c>
      <c r="D27" s="9">
        <v>0.12</v>
      </c>
      <c r="E27" s="9">
        <v>0</v>
      </c>
      <c r="F27" s="9">
        <v>12.04</v>
      </c>
      <c r="G27" s="9">
        <v>48.64</v>
      </c>
      <c r="H27" s="9">
        <v>0.09</v>
      </c>
      <c r="I27" s="9">
        <v>0</v>
      </c>
      <c r="J27" s="9">
        <v>0</v>
      </c>
      <c r="K27" s="9">
        <v>4.54</v>
      </c>
      <c r="L27" s="9">
        <v>0.75</v>
      </c>
    </row>
    <row r="28" spans="1:12" x14ac:dyDescent="0.25">
      <c r="A28" s="9"/>
      <c r="B28" s="9" t="s">
        <v>31</v>
      </c>
      <c r="C28" s="9">
        <v>40</v>
      </c>
      <c r="D28" s="9">
        <v>3.08</v>
      </c>
      <c r="E28" s="9">
        <v>0.56000000000000005</v>
      </c>
      <c r="F28" s="9">
        <v>15.08</v>
      </c>
      <c r="G28" s="9">
        <v>80.400000000000006</v>
      </c>
      <c r="H28" s="9">
        <v>0</v>
      </c>
      <c r="I28" s="9">
        <v>0.08</v>
      </c>
      <c r="J28" s="9">
        <v>12.5</v>
      </c>
      <c r="K28" s="9">
        <v>13.2</v>
      </c>
      <c r="L28" s="9">
        <v>1.8</v>
      </c>
    </row>
    <row r="29" spans="1:1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9"/>
      <c r="B30" s="16" t="s">
        <v>25</v>
      </c>
      <c r="C30" s="16"/>
      <c r="D30" s="16">
        <f t="shared" ref="D30:L30" si="1">SUM(D24:D29)</f>
        <v>24.89</v>
      </c>
      <c r="E30" s="16">
        <f t="shared" si="1"/>
        <v>27.119999999999997</v>
      </c>
      <c r="F30" s="16">
        <f t="shared" si="1"/>
        <v>101.76</v>
      </c>
      <c r="G30" s="16">
        <f t="shared" si="1"/>
        <v>743.71</v>
      </c>
      <c r="H30" s="16">
        <f t="shared" si="1"/>
        <v>0.37</v>
      </c>
      <c r="I30" s="16">
        <f t="shared" si="1"/>
        <v>0.44</v>
      </c>
      <c r="J30" s="16">
        <f t="shared" si="1"/>
        <v>20.43</v>
      </c>
      <c r="K30" s="16">
        <f t="shared" si="1"/>
        <v>379.78</v>
      </c>
      <c r="L30" s="16">
        <f t="shared" si="1"/>
        <v>3.6</v>
      </c>
    </row>
    <row r="31" spans="1:12" x14ac:dyDescent="0.25">
      <c r="A31" s="4"/>
      <c r="B31" s="5"/>
      <c r="C31" s="5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17"/>
      <c r="B32" s="16" t="s">
        <v>32</v>
      </c>
      <c r="C32" s="16"/>
      <c r="D32" s="16">
        <f>SUM(D21+D30)</f>
        <v>40.700000000000003</v>
      </c>
      <c r="E32" s="16">
        <f>SUM(E21+E30)</f>
        <v>44.449999999999996</v>
      </c>
      <c r="F32" s="16">
        <f>SUM(F21+F30)</f>
        <v>185.51</v>
      </c>
      <c r="G32" s="16">
        <f>SUM(G21+G30)</f>
        <v>1318.14</v>
      </c>
      <c r="H32" s="16">
        <v>0.33</v>
      </c>
      <c r="I32" s="16">
        <v>0.87</v>
      </c>
      <c r="J32" s="16">
        <f>SUM(J21+J30)</f>
        <v>34.08</v>
      </c>
      <c r="K32" s="16">
        <f>SUM(K21+K30)</f>
        <v>600.11</v>
      </c>
      <c r="L32" s="16">
        <v>8.7799999999999994</v>
      </c>
    </row>
    <row r="33" spans="1:12" x14ac:dyDescent="0.25">
      <c r="A33" s="7"/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33" t="s"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/>
    </row>
    <row r="35" spans="1:12" x14ac:dyDescent="0.25">
      <c r="A35" s="33" t="s">
        <v>20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5"/>
    </row>
    <row r="36" spans="1:12" x14ac:dyDescent="0.25">
      <c r="A36" s="9">
        <v>98</v>
      </c>
      <c r="B36" s="9" t="s">
        <v>34</v>
      </c>
      <c r="C36" s="9">
        <v>200</v>
      </c>
      <c r="D36" s="9">
        <v>6.9</v>
      </c>
      <c r="E36" s="9">
        <v>8.0500000000000007</v>
      </c>
      <c r="F36" s="9">
        <v>31.09</v>
      </c>
      <c r="G36" s="9">
        <v>222.02</v>
      </c>
      <c r="H36" s="9">
        <v>0.06</v>
      </c>
      <c r="I36" s="9">
        <v>0.15</v>
      </c>
      <c r="J36" s="9">
        <v>0.5</v>
      </c>
      <c r="K36" s="9">
        <v>150</v>
      </c>
      <c r="L36" s="9">
        <v>0.4</v>
      </c>
    </row>
    <row r="37" spans="1:12" x14ac:dyDescent="0.25">
      <c r="A37" s="9">
        <v>247</v>
      </c>
      <c r="B37" s="9" t="s">
        <v>108</v>
      </c>
      <c r="C37" s="9">
        <v>200</v>
      </c>
      <c r="D37" s="9">
        <v>0.12</v>
      </c>
      <c r="E37" s="9">
        <v>0</v>
      </c>
      <c r="F37" s="9">
        <v>12.04</v>
      </c>
      <c r="G37" s="9">
        <v>48.64</v>
      </c>
      <c r="H37" s="9">
        <v>0.09</v>
      </c>
      <c r="I37" s="9">
        <v>0</v>
      </c>
      <c r="J37" s="9">
        <v>0</v>
      </c>
      <c r="K37" s="9">
        <v>4.54</v>
      </c>
      <c r="L37" s="9">
        <v>0.75</v>
      </c>
    </row>
    <row r="38" spans="1:12" x14ac:dyDescent="0.25">
      <c r="A38" s="9"/>
      <c r="B38" s="9" t="s">
        <v>23</v>
      </c>
      <c r="C38" s="14">
        <v>40</v>
      </c>
      <c r="D38" s="14">
        <v>3.16</v>
      </c>
      <c r="E38" s="14">
        <v>0.4</v>
      </c>
      <c r="F38" s="14">
        <v>19.32</v>
      </c>
      <c r="G38" s="14">
        <v>94</v>
      </c>
      <c r="H38" s="14">
        <v>0</v>
      </c>
      <c r="I38" s="14">
        <v>0.06</v>
      </c>
      <c r="J38" s="14">
        <v>0</v>
      </c>
      <c r="K38" s="14">
        <v>9.1999999999999993</v>
      </c>
      <c r="L38" s="14">
        <v>0.8</v>
      </c>
    </row>
    <row r="39" spans="1:12" x14ac:dyDescent="0.25">
      <c r="A39" s="9"/>
      <c r="B39" s="15" t="s">
        <v>24</v>
      </c>
      <c r="C39" s="15">
        <v>50</v>
      </c>
      <c r="D39" s="15">
        <v>5.7</v>
      </c>
      <c r="E39" s="15">
        <v>10.199999999999999</v>
      </c>
      <c r="F39" s="15">
        <v>12.8</v>
      </c>
      <c r="G39" s="15">
        <v>213</v>
      </c>
      <c r="H39" s="15">
        <v>0.2</v>
      </c>
      <c r="I39" s="15">
        <v>0.1</v>
      </c>
      <c r="J39" s="15">
        <v>1.2</v>
      </c>
      <c r="K39" s="15">
        <v>65.2</v>
      </c>
      <c r="L39" s="15">
        <v>1.2</v>
      </c>
    </row>
    <row r="40" spans="1:12" x14ac:dyDescent="0.25">
      <c r="A40" s="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25">
      <c r="A41" s="9"/>
      <c r="B41" s="16" t="s">
        <v>25</v>
      </c>
      <c r="C41" s="16"/>
      <c r="D41" s="16">
        <f t="shared" ref="D41:L41" si="2">SUM(D36:D39)</f>
        <v>15.879999999999999</v>
      </c>
      <c r="E41" s="16">
        <f t="shared" si="2"/>
        <v>18.649999999999999</v>
      </c>
      <c r="F41" s="16">
        <f t="shared" si="2"/>
        <v>75.25</v>
      </c>
      <c r="G41" s="16">
        <f t="shared" si="2"/>
        <v>577.66000000000008</v>
      </c>
      <c r="H41" s="16">
        <f t="shared" si="2"/>
        <v>0.35</v>
      </c>
      <c r="I41" s="16">
        <f t="shared" si="2"/>
        <v>0.31</v>
      </c>
      <c r="J41" s="16">
        <f t="shared" si="2"/>
        <v>1.7</v>
      </c>
      <c r="K41" s="16">
        <f t="shared" si="2"/>
        <v>228.94</v>
      </c>
      <c r="L41" s="16">
        <f t="shared" si="2"/>
        <v>3.15</v>
      </c>
    </row>
    <row r="42" spans="1:12" x14ac:dyDescent="0.25">
      <c r="A42" s="4"/>
      <c r="B42" s="5"/>
      <c r="C42" s="5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33" t="s">
        <v>26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5"/>
    </row>
    <row r="44" spans="1:12" x14ac:dyDescent="0.25">
      <c r="A44" s="9">
        <v>21</v>
      </c>
      <c r="B44" s="9" t="s">
        <v>35</v>
      </c>
      <c r="C44" s="9">
        <v>80</v>
      </c>
      <c r="D44" s="9">
        <v>1.25</v>
      </c>
      <c r="E44" s="9">
        <v>10.8</v>
      </c>
      <c r="F44" s="9">
        <v>7.76</v>
      </c>
      <c r="G44" s="9">
        <v>101.44</v>
      </c>
      <c r="H44" s="9">
        <v>0.03</v>
      </c>
      <c r="I44" s="9">
        <v>0.03</v>
      </c>
      <c r="J44" s="9">
        <v>4.0999999999999996</v>
      </c>
      <c r="K44" s="9">
        <v>30.35</v>
      </c>
      <c r="L44" s="9">
        <v>1.07</v>
      </c>
    </row>
    <row r="45" spans="1:12" ht="26.25" x14ac:dyDescent="0.25">
      <c r="A45" s="9">
        <v>39</v>
      </c>
      <c r="B45" s="9" t="s">
        <v>36</v>
      </c>
      <c r="C45" s="14">
        <v>200</v>
      </c>
      <c r="D45" s="14">
        <v>2.83</v>
      </c>
      <c r="E45" s="14">
        <v>1</v>
      </c>
      <c r="F45" s="14">
        <v>20.76</v>
      </c>
      <c r="G45" s="14">
        <v>100.3</v>
      </c>
      <c r="H45" s="14">
        <v>0.09</v>
      </c>
      <c r="I45" s="14">
        <v>0.09</v>
      </c>
      <c r="J45" s="14">
        <v>0.25</v>
      </c>
      <c r="K45" s="14">
        <v>124.6</v>
      </c>
      <c r="L45" s="14">
        <v>0.05</v>
      </c>
    </row>
    <row r="46" spans="1:12" x14ac:dyDescent="0.25">
      <c r="A46" s="9">
        <v>204</v>
      </c>
      <c r="B46" s="9" t="s">
        <v>37</v>
      </c>
      <c r="C46" s="14">
        <v>180</v>
      </c>
      <c r="D46" s="14">
        <v>5.36</v>
      </c>
      <c r="E46" s="14">
        <v>5.0599999999999996</v>
      </c>
      <c r="F46" s="14">
        <v>27.1</v>
      </c>
      <c r="G46" s="14">
        <v>281</v>
      </c>
      <c r="H46" s="14">
        <v>0.09</v>
      </c>
      <c r="I46" s="14">
        <v>0.1</v>
      </c>
      <c r="J46" s="14">
        <v>0.02</v>
      </c>
      <c r="K46" s="14">
        <v>150.19999999999999</v>
      </c>
      <c r="L46" s="14">
        <v>0.05</v>
      </c>
    </row>
    <row r="47" spans="1:12" ht="26.25" x14ac:dyDescent="0.25">
      <c r="A47" s="9">
        <v>182</v>
      </c>
      <c r="B47" s="9" t="s">
        <v>38</v>
      </c>
      <c r="C47" s="14">
        <v>80</v>
      </c>
      <c r="D47" s="14">
        <v>12.64</v>
      </c>
      <c r="E47" s="14">
        <v>9.49</v>
      </c>
      <c r="F47" s="14">
        <v>6.47</v>
      </c>
      <c r="G47" s="14">
        <v>134.97999999999999</v>
      </c>
      <c r="H47" s="14">
        <v>0.05</v>
      </c>
      <c r="I47" s="14">
        <v>0.12</v>
      </c>
      <c r="J47" s="14">
        <v>0.01</v>
      </c>
      <c r="K47" s="14">
        <v>9.0299999999999994</v>
      </c>
      <c r="L47" s="14">
        <v>0.09</v>
      </c>
    </row>
    <row r="48" spans="1:12" x14ac:dyDescent="0.25">
      <c r="A48" s="9">
        <v>255</v>
      </c>
      <c r="B48" s="9" t="s">
        <v>39</v>
      </c>
      <c r="C48" s="9">
        <v>200</v>
      </c>
      <c r="D48" s="9">
        <v>0.56000000000000005</v>
      </c>
      <c r="E48" s="9">
        <v>0</v>
      </c>
      <c r="F48" s="9">
        <v>27.89</v>
      </c>
      <c r="G48" s="9">
        <v>113.79</v>
      </c>
      <c r="H48" s="9">
        <v>0.16</v>
      </c>
      <c r="I48" s="9">
        <v>0</v>
      </c>
      <c r="J48" s="9">
        <v>0.82</v>
      </c>
      <c r="K48" s="9">
        <v>19.5</v>
      </c>
      <c r="L48" s="9">
        <v>0.54</v>
      </c>
    </row>
    <row r="49" spans="1:12" x14ac:dyDescent="0.25">
      <c r="A49" s="9"/>
      <c r="B49" s="9" t="s">
        <v>31</v>
      </c>
      <c r="C49" s="9">
        <v>40</v>
      </c>
      <c r="D49" s="9">
        <v>3.08</v>
      </c>
      <c r="E49" s="9">
        <v>0.56000000000000005</v>
      </c>
      <c r="F49" s="9">
        <v>15.08</v>
      </c>
      <c r="G49" s="9">
        <v>80.400000000000006</v>
      </c>
      <c r="H49" s="9">
        <v>0</v>
      </c>
      <c r="I49" s="9">
        <v>0.08</v>
      </c>
      <c r="J49" s="9">
        <v>14.5</v>
      </c>
      <c r="K49" s="9">
        <v>13.2</v>
      </c>
      <c r="L49" s="9">
        <v>1.8</v>
      </c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16" t="s">
        <v>25</v>
      </c>
      <c r="C51" s="16"/>
      <c r="D51" s="16">
        <f t="shared" ref="D51:L51" si="3">SUM(D44:D50)</f>
        <v>25.72</v>
      </c>
      <c r="E51" s="16">
        <f t="shared" si="3"/>
        <v>26.91</v>
      </c>
      <c r="F51" s="16">
        <f t="shared" si="3"/>
        <v>105.06</v>
      </c>
      <c r="G51" s="16">
        <f t="shared" si="3"/>
        <v>811.91</v>
      </c>
      <c r="H51" s="16">
        <f t="shared" si="3"/>
        <v>0.42000000000000004</v>
      </c>
      <c r="I51" s="16">
        <f t="shared" si="3"/>
        <v>0.42</v>
      </c>
      <c r="J51" s="16">
        <f t="shared" si="3"/>
        <v>19.7</v>
      </c>
      <c r="K51" s="16">
        <f t="shared" si="3"/>
        <v>346.87999999999994</v>
      </c>
      <c r="L51" s="16">
        <f t="shared" si="3"/>
        <v>3.6000000000000005</v>
      </c>
    </row>
    <row r="52" spans="1:12" x14ac:dyDescent="0.25">
      <c r="A52" s="4"/>
      <c r="B52" s="5"/>
      <c r="C52" s="5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17"/>
      <c r="B53" s="16" t="s">
        <v>32</v>
      </c>
      <c r="C53" s="16"/>
      <c r="D53" s="16">
        <f t="shared" ref="D53:L53" si="4">D51+D41</f>
        <v>41.599999999999994</v>
      </c>
      <c r="E53" s="16">
        <f t="shared" si="4"/>
        <v>45.56</v>
      </c>
      <c r="F53" s="16">
        <f t="shared" si="4"/>
        <v>180.31</v>
      </c>
      <c r="G53" s="16">
        <f t="shared" si="4"/>
        <v>1389.5700000000002</v>
      </c>
      <c r="H53" s="16">
        <f t="shared" si="4"/>
        <v>0.77</v>
      </c>
      <c r="I53" s="16">
        <f t="shared" si="4"/>
        <v>0.73</v>
      </c>
      <c r="J53" s="16">
        <f t="shared" si="4"/>
        <v>21.4</v>
      </c>
      <c r="K53" s="16">
        <f t="shared" si="4"/>
        <v>575.81999999999994</v>
      </c>
      <c r="L53" s="16">
        <f t="shared" si="4"/>
        <v>6.75</v>
      </c>
    </row>
    <row r="54" spans="1:12" x14ac:dyDescent="0.25">
      <c r="A54" s="7"/>
      <c r="B54" s="5"/>
      <c r="C54" s="5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33" t="s">
        <v>40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5"/>
    </row>
    <row r="56" spans="1:12" x14ac:dyDescent="0.25">
      <c r="A56" s="33" t="s">
        <v>20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5"/>
    </row>
    <row r="57" spans="1:12" x14ac:dyDescent="0.25">
      <c r="A57" s="9">
        <v>95</v>
      </c>
      <c r="B57" s="9" t="s">
        <v>41</v>
      </c>
      <c r="C57" s="14">
        <v>200</v>
      </c>
      <c r="D57" s="14">
        <v>5.82</v>
      </c>
      <c r="E57" s="14">
        <v>3.62</v>
      </c>
      <c r="F57" s="14">
        <v>30</v>
      </c>
      <c r="G57" s="14">
        <v>175.87</v>
      </c>
      <c r="H57" s="14">
        <v>0.14000000000000001</v>
      </c>
      <c r="I57" s="14">
        <v>7.0000000000000007E-2</v>
      </c>
      <c r="J57" s="14">
        <v>1.3</v>
      </c>
      <c r="K57" s="14">
        <v>9.49</v>
      </c>
      <c r="L57" s="14">
        <v>1.03</v>
      </c>
    </row>
    <row r="58" spans="1:12" x14ac:dyDescent="0.25">
      <c r="A58" s="18">
        <v>401</v>
      </c>
      <c r="B58" s="18" t="s">
        <v>42</v>
      </c>
      <c r="C58" s="18">
        <v>200</v>
      </c>
      <c r="D58" s="18">
        <v>5.8</v>
      </c>
      <c r="E58" s="18">
        <v>0.1</v>
      </c>
      <c r="F58" s="18">
        <v>8</v>
      </c>
      <c r="G58" s="18">
        <v>100</v>
      </c>
      <c r="H58" s="18">
        <v>0.1</v>
      </c>
      <c r="I58" s="18">
        <v>0.15</v>
      </c>
      <c r="J58" s="18">
        <v>11.3</v>
      </c>
      <c r="K58" s="18">
        <v>240</v>
      </c>
      <c r="L58" s="18">
        <v>0.2</v>
      </c>
    </row>
    <row r="59" spans="1:12" x14ac:dyDescent="0.25">
      <c r="A59" s="9"/>
      <c r="B59" s="9" t="s">
        <v>23</v>
      </c>
      <c r="C59" s="14">
        <v>40</v>
      </c>
      <c r="D59" s="14">
        <v>3.16</v>
      </c>
      <c r="E59" s="14">
        <v>0.4</v>
      </c>
      <c r="F59" s="14">
        <v>19.32</v>
      </c>
      <c r="G59" s="14">
        <v>94</v>
      </c>
      <c r="H59" s="14">
        <v>0</v>
      </c>
      <c r="I59" s="14">
        <v>0.06</v>
      </c>
      <c r="J59" s="14">
        <v>0</v>
      </c>
      <c r="K59" s="14">
        <v>9.1999999999999993</v>
      </c>
      <c r="L59" s="14">
        <v>0.8</v>
      </c>
    </row>
    <row r="60" spans="1:12" x14ac:dyDescent="0.25">
      <c r="A60" s="14">
        <v>344</v>
      </c>
      <c r="B60" s="14" t="s">
        <v>43</v>
      </c>
      <c r="C60" s="19">
        <v>35</v>
      </c>
      <c r="D60" s="14">
        <v>1.7</v>
      </c>
      <c r="E60" s="14">
        <v>15.1</v>
      </c>
      <c r="F60" s="14">
        <v>10.26</v>
      </c>
      <c r="G60" s="14">
        <v>183.6</v>
      </c>
      <c r="H60" s="14">
        <v>0.05</v>
      </c>
      <c r="I60" s="14">
        <v>0.03</v>
      </c>
      <c r="J60" s="14">
        <v>2.2999999999999998</v>
      </c>
      <c r="K60" s="14">
        <v>9.3000000000000007</v>
      </c>
      <c r="L60" s="14">
        <v>0.62</v>
      </c>
    </row>
    <row r="61" spans="1:12" x14ac:dyDescent="0.25">
      <c r="A61" s="14"/>
      <c r="B61" s="14"/>
      <c r="C61" s="20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25">
      <c r="A62" s="9"/>
      <c r="B62" s="16" t="s">
        <v>25</v>
      </c>
      <c r="C62" s="21"/>
      <c r="D62" s="21">
        <f t="shared" ref="D62:L62" si="5">SUM(D57:D61)</f>
        <v>16.48</v>
      </c>
      <c r="E62" s="21">
        <f t="shared" si="5"/>
        <v>19.22</v>
      </c>
      <c r="F62" s="21">
        <f t="shared" si="5"/>
        <v>67.58</v>
      </c>
      <c r="G62" s="21">
        <f t="shared" si="5"/>
        <v>553.47</v>
      </c>
      <c r="H62" s="21">
        <f t="shared" si="5"/>
        <v>0.29000000000000004</v>
      </c>
      <c r="I62" s="21">
        <f t="shared" si="5"/>
        <v>0.31000000000000005</v>
      </c>
      <c r="J62" s="21">
        <f t="shared" si="5"/>
        <v>14.900000000000002</v>
      </c>
      <c r="K62" s="21">
        <f t="shared" si="5"/>
        <v>267.99</v>
      </c>
      <c r="L62" s="21">
        <f t="shared" si="5"/>
        <v>2.6500000000000004</v>
      </c>
    </row>
    <row r="63" spans="1:12" x14ac:dyDescent="0.25">
      <c r="A63" s="4"/>
      <c r="B63" s="5"/>
      <c r="C63" s="11"/>
      <c r="D63" s="22"/>
      <c r="E63" s="22"/>
      <c r="F63" s="22"/>
      <c r="G63" s="22"/>
      <c r="H63" s="22"/>
      <c r="I63" s="22"/>
      <c r="J63" s="22"/>
      <c r="K63" s="22"/>
      <c r="L63" s="22"/>
    </row>
    <row r="64" spans="1:12" x14ac:dyDescent="0.25">
      <c r="A64" s="36" t="s">
        <v>26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8"/>
    </row>
    <row r="65" spans="1:12" ht="26.25" x14ac:dyDescent="0.25">
      <c r="A65" s="9" t="s">
        <v>44</v>
      </c>
      <c r="B65" s="9" t="s">
        <v>45</v>
      </c>
      <c r="C65" s="14">
        <v>80</v>
      </c>
      <c r="D65" s="14">
        <v>9.01</v>
      </c>
      <c r="E65" s="14">
        <v>10.9</v>
      </c>
      <c r="F65" s="14">
        <v>2.9</v>
      </c>
      <c r="G65" s="14">
        <v>181.84</v>
      </c>
      <c r="H65" s="14">
        <v>0.03</v>
      </c>
      <c r="I65" s="14">
        <v>0.17</v>
      </c>
      <c r="J65" s="14">
        <v>0.26</v>
      </c>
      <c r="K65" s="14">
        <v>74.2</v>
      </c>
      <c r="L65" s="14">
        <v>0.06</v>
      </c>
    </row>
    <row r="66" spans="1:12" x14ac:dyDescent="0.25">
      <c r="A66" s="9">
        <v>34</v>
      </c>
      <c r="B66" s="9" t="s">
        <v>46</v>
      </c>
      <c r="C66" s="9">
        <v>200</v>
      </c>
      <c r="D66" s="9">
        <v>1.03</v>
      </c>
      <c r="E66" s="9">
        <v>0.3</v>
      </c>
      <c r="F66" s="9">
        <v>32.380000000000003</v>
      </c>
      <c r="G66" s="9">
        <v>149.6</v>
      </c>
      <c r="H66" s="9">
        <v>0.1</v>
      </c>
      <c r="I66" s="9">
        <v>0.05</v>
      </c>
      <c r="J66" s="9">
        <v>1.55</v>
      </c>
      <c r="K66" s="9">
        <v>126.3</v>
      </c>
      <c r="L66" s="9">
        <v>0.97</v>
      </c>
    </row>
    <row r="67" spans="1:12" x14ac:dyDescent="0.25">
      <c r="A67" s="9">
        <v>83</v>
      </c>
      <c r="B67" s="9" t="s">
        <v>47</v>
      </c>
      <c r="C67" s="14">
        <v>180</v>
      </c>
      <c r="D67" s="14">
        <v>0.7</v>
      </c>
      <c r="E67" s="14">
        <v>10.199999999999999</v>
      </c>
      <c r="F67" s="14">
        <v>24</v>
      </c>
      <c r="G67" s="14">
        <v>238.99</v>
      </c>
      <c r="H67" s="14">
        <v>0.12</v>
      </c>
      <c r="I67" s="14">
        <v>0.16</v>
      </c>
      <c r="J67" s="14">
        <v>2.2999999999999998</v>
      </c>
      <c r="K67" s="14">
        <v>128.47999999999999</v>
      </c>
      <c r="L67" s="14">
        <v>1.42</v>
      </c>
    </row>
    <row r="68" spans="1:12" x14ac:dyDescent="0.25">
      <c r="A68" s="9">
        <v>75</v>
      </c>
      <c r="B68" s="9" t="s">
        <v>48</v>
      </c>
      <c r="C68" s="9">
        <v>80</v>
      </c>
      <c r="D68" s="9">
        <v>12.3</v>
      </c>
      <c r="E68" s="9">
        <v>5.5</v>
      </c>
      <c r="F68" s="9">
        <v>15.3</v>
      </c>
      <c r="G68" s="9">
        <v>120</v>
      </c>
      <c r="H68" s="9">
        <v>0.15</v>
      </c>
      <c r="I68" s="9">
        <v>0.01</v>
      </c>
      <c r="J68" s="9">
        <v>0.9</v>
      </c>
      <c r="K68" s="9">
        <v>28.1</v>
      </c>
      <c r="L68" s="9">
        <v>0.4</v>
      </c>
    </row>
    <row r="69" spans="1:12" x14ac:dyDescent="0.25">
      <c r="A69" s="9">
        <v>247</v>
      </c>
      <c r="B69" s="9" t="s">
        <v>108</v>
      </c>
      <c r="C69" s="9">
        <v>200</v>
      </c>
      <c r="D69" s="9">
        <v>0.12</v>
      </c>
      <c r="E69" s="9">
        <v>0</v>
      </c>
      <c r="F69" s="9">
        <v>12.04</v>
      </c>
      <c r="G69" s="9">
        <v>48.64</v>
      </c>
      <c r="H69" s="9">
        <v>0.09</v>
      </c>
      <c r="I69" s="9">
        <v>0</v>
      </c>
      <c r="J69" s="9">
        <v>0</v>
      </c>
      <c r="K69" s="9">
        <v>4.54</v>
      </c>
      <c r="L69" s="9">
        <v>0.75</v>
      </c>
    </row>
    <row r="70" spans="1:12" x14ac:dyDescent="0.25">
      <c r="A70" s="9"/>
      <c r="B70" s="9" t="s">
        <v>31</v>
      </c>
      <c r="C70" s="9">
        <v>40</v>
      </c>
      <c r="D70" s="9">
        <v>3.08</v>
      </c>
      <c r="E70" s="9">
        <v>0.56000000000000005</v>
      </c>
      <c r="F70" s="9">
        <v>15.08</v>
      </c>
      <c r="G70" s="9">
        <v>80.400000000000006</v>
      </c>
      <c r="H70" s="9">
        <v>0</v>
      </c>
      <c r="I70" s="9">
        <v>0.08</v>
      </c>
      <c r="J70" s="9">
        <v>14.5</v>
      </c>
      <c r="K70" s="9">
        <v>13.2</v>
      </c>
      <c r="L70" s="9">
        <v>0.8</v>
      </c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16" t="s">
        <v>25</v>
      </c>
      <c r="C72" s="16"/>
      <c r="D72" s="16">
        <f t="shared" ref="D72:L72" si="6">SUM(D65:D71)</f>
        <v>26.240000000000002</v>
      </c>
      <c r="E72" s="16">
        <f t="shared" si="6"/>
        <v>27.459999999999997</v>
      </c>
      <c r="F72" s="16">
        <f t="shared" si="6"/>
        <v>101.7</v>
      </c>
      <c r="G72" s="16">
        <f t="shared" si="6"/>
        <v>819.47</v>
      </c>
      <c r="H72" s="16">
        <f t="shared" si="6"/>
        <v>0.49</v>
      </c>
      <c r="I72" s="16">
        <f t="shared" si="6"/>
        <v>0.47000000000000003</v>
      </c>
      <c r="J72" s="16">
        <f t="shared" si="6"/>
        <v>19.509999999999998</v>
      </c>
      <c r="K72" s="16">
        <f t="shared" si="6"/>
        <v>374.82000000000005</v>
      </c>
      <c r="L72" s="16">
        <f t="shared" si="6"/>
        <v>4.4000000000000004</v>
      </c>
    </row>
    <row r="73" spans="1:12" x14ac:dyDescent="0.25">
      <c r="A73" s="4"/>
      <c r="B73" s="5"/>
      <c r="C73" s="5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5">
      <c r="A74" s="17"/>
      <c r="B74" s="16" t="s">
        <v>32</v>
      </c>
      <c r="C74" s="16"/>
      <c r="D74" s="16">
        <f>SUM(D62+D72)</f>
        <v>42.72</v>
      </c>
      <c r="E74" s="16">
        <f>SUM(E62+E72)</f>
        <v>46.679999999999993</v>
      </c>
      <c r="F74" s="16">
        <f>SUM(F62+F72)</f>
        <v>169.28</v>
      </c>
      <c r="G74" s="16">
        <f>SUM(G62+G72)</f>
        <v>1372.94</v>
      </c>
      <c r="H74" s="16">
        <f>SUM(H62+H72)</f>
        <v>0.78</v>
      </c>
      <c r="I74" s="16">
        <v>0.64</v>
      </c>
      <c r="J74" s="16">
        <f>SUM(J62+J72)</f>
        <v>34.409999999999997</v>
      </c>
      <c r="K74" s="16">
        <f>SUM(K62+K72)</f>
        <v>642.81000000000006</v>
      </c>
      <c r="L74" s="16">
        <f>SUM(L62+L72)</f>
        <v>7.0500000000000007</v>
      </c>
    </row>
    <row r="75" spans="1:12" x14ac:dyDescent="0.25">
      <c r="A75" s="7"/>
      <c r="B75" s="5"/>
      <c r="C75" s="5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5">
      <c r="A76" s="33" t="s">
        <v>49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5"/>
    </row>
    <row r="77" spans="1:12" x14ac:dyDescent="0.25">
      <c r="A77" s="33" t="s">
        <v>20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5"/>
    </row>
    <row r="78" spans="1:12" x14ac:dyDescent="0.25">
      <c r="A78" s="9">
        <v>105</v>
      </c>
      <c r="B78" s="9" t="s">
        <v>50</v>
      </c>
      <c r="C78" s="9">
        <v>200</v>
      </c>
      <c r="D78" s="9">
        <v>5.12</v>
      </c>
      <c r="E78" s="9">
        <v>6.62</v>
      </c>
      <c r="F78" s="9">
        <v>30.21</v>
      </c>
      <c r="G78" s="9">
        <v>110.13</v>
      </c>
      <c r="H78" s="9">
        <v>0.2</v>
      </c>
      <c r="I78" s="9">
        <v>0.14000000000000001</v>
      </c>
      <c r="J78" s="9">
        <v>0.22</v>
      </c>
      <c r="K78" s="9">
        <v>122.12</v>
      </c>
      <c r="L78" s="9">
        <v>0.4</v>
      </c>
    </row>
    <row r="79" spans="1:12" x14ac:dyDescent="0.25">
      <c r="A79" s="9">
        <v>242</v>
      </c>
      <c r="B79" s="9" t="s">
        <v>51</v>
      </c>
      <c r="C79" s="9">
        <v>200</v>
      </c>
      <c r="D79" s="9">
        <v>4.9000000000000004</v>
      </c>
      <c r="E79" s="9">
        <v>5</v>
      </c>
      <c r="F79" s="9">
        <v>32.5</v>
      </c>
      <c r="G79" s="9">
        <v>140.19999999999999</v>
      </c>
      <c r="H79" s="9">
        <v>0.04</v>
      </c>
      <c r="I79" s="9">
        <v>0.03</v>
      </c>
      <c r="J79" s="9">
        <v>1.3</v>
      </c>
      <c r="K79" s="9">
        <v>122.6</v>
      </c>
      <c r="L79" s="9">
        <v>0.71</v>
      </c>
    </row>
    <row r="80" spans="1:12" x14ac:dyDescent="0.25">
      <c r="A80" s="9"/>
      <c r="B80" s="9" t="s">
        <v>23</v>
      </c>
      <c r="C80" s="14">
        <v>40</v>
      </c>
      <c r="D80" s="14">
        <v>3.16</v>
      </c>
      <c r="E80" s="14">
        <v>0.4</v>
      </c>
      <c r="F80" s="14">
        <v>19.32</v>
      </c>
      <c r="G80" s="14">
        <v>94</v>
      </c>
      <c r="H80" s="14">
        <v>0</v>
      </c>
      <c r="I80" s="14">
        <v>0.06</v>
      </c>
      <c r="J80" s="14">
        <v>0</v>
      </c>
      <c r="K80" s="14">
        <v>9.1999999999999993</v>
      </c>
      <c r="L80" s="14">
        <v>0.8</v>
      </c>
    </row>
    <row r="81" spans="1:12" x14ac:dyDescent="0.25">
      <c r="A81" s="14"/>
      <c r="B81" s="14" t="s">
        <v>52</v>
      </c>
      <c r="C81" s="15">
        <v>50</v>
      </c>
      <c r="D81" s="15">
        <v>3.7</v>
      </c>
      <c r="E81" s="15">
        <v>5</v>
      </c>
      <c r="F81" s="15">
        <v>1.1000000000000001</v>
      </c>
      <c r="G81" s="15">
        <v>213</v>
      </c>
      <c r="H81" s="15">
        <v>0.06</v>
      </c>
      <c r="I81" s="15">
        <v>0.1</v>
      </c>
      <c r="J81" s="15">
        <v>12.3</v>
      </c>
      <c r="K81" s="15">
        <v>10</v>
      </c>
      <c r="L81" s="15">
        <v>0.75</v>
      </c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16" t="s">
        <v>25</v>
      </c>
      <c r="C83" s="16"/>
      <c r="D83" s="16">
        <f t="shared" ref="D83:L83" si="7">SUM(D78:D82)</f>
        <v>16.88</v>
      </c>
      <c r="E83" s="16">
        <f t="shared" si="7"/>
        <v>17.020000000000003</v>
      </c>
      <c r="F83" s="16">
        <f t="shared" si="7"/>
        <v>83.13</v>
      </c>
      <c r="G83" s="16">
        <f t="shared" si="7"/>
        <v>557.32999999999993</v>
      </c>
      <c r="H83" s="16">
        <f t="shared" si="7"/>
        <v>0.30000000000000004</v>
      </c>
      <c r="I83" s="16">
        <f t="shared" si="7"/>
        <v>0.33</v>
      </c>
      <c r="J83" s="16">
        <f t="shared" si="7"/>
        <v>13.82</v>
      </c>
      <c r="K83" s="16">
        <f t="shared" si="7"/>
        <v>263.91999999999996</v>
      </c>
      <c r="L83" s="16">
        <f t="shared" si="7"/>
        <v>2.66</v>
      </c>
    </row>
    <row r="84" spans="1:12" x14ac:dyDescent="0.25">
      <c r="A84" s="4"/>
      <c r="B84" s="5"/>
      <c r="C84" s="23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5">
      <c r="A85" s="33" t="s">
        <v>26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5"/>
    </row>
    <row r="86" spans="1:12" x14ac:dyDescent="0.25">
      <c r="A86" s="9">
        <v>1</v>
      </c>
      <c r="B86" s="9" t="s">
        <v>53</v>
      </c>
      <c r="C86" s="14">
        <v>80</v>
      </c>
      <c r="D86" s="14">
        <v>1.25</v>
      </c>
      <c r="E86" s="14">
        <v>9.25</v>
      </c>
      <c r="F86" s="14">
        <v>7.87</v>
      </c>
      <c r="G86" s="14">
        <v>113.87</v>
      </c>
      <c r="H86" s="14">
        <v>0.22</v>
      </c>
      <c r="I86" s="14">
        <v>0.04</v>
      </c>
      <c r="J86" s="14">
        <v>5.01</v>
      </c>
      <c r="K86" s="14">
        <v>132.51</v>
      </c>
      <c r="L86" s="14">
        <v>0.67</v>
      </c>
    </row>
    <row r="87" spans="1:12" x14ac:dyDescent="0.25">
      <c r="A87" s="9">
        <v>37</v>
      </c>
      <c r="B87" s="9" t="s">
        <v>54</v>
      </c>
      <c r="C87" s="9">
        <v>200</v>
      </c>
      <c r="D87" s="9">
        <v>1.5</v>
      </c>
      <c r="E87" s="9">
        <v>1.59</v>
      </c>
      <c r="F87" s="9">
        <v>23.61</v>
      </c>
      <c r="G87" s="9">
        <v>98.79</v>
      </c>
      <c r="H87" s="9">
        <v>0.05</v>
      </c>
      <c r="I87" s="9">
        <v>7.0000000000000007E-2</v>
      </c>
      <c r="J87" s="9">
        <v>0.82</v>
      </c>
      <c r="K87" s="9">
        <v>170.2</v>
      </c>
      <c r="L87" s="9">
        <v>0.8</v>
      </c>
    </row>
    <row r="88" spans="1:12" x14ac:dyDescent="0.25">
      <c r="A88" s="14">
        <v>216</v>
      </c>
      <c r="B88" s="14" t="s">
        <v>55</v>
      </c>
      <c r="C88" s="14">
        <v>200</v>
      </c>
      <c r="D88" s="14">
        <v>3.26</v>
      </c>
      <c r="E88" s="14">
        <v>5.08</v>
      </c>
      <c r="F88" s="14">
        <v>33.6</v>
      </c>
      <c r="G88" s="14">
        <v>205.94</v>
      </c>
      <c r="H88" s="14">
        <v>0.01</v>
      </c>
      <c r="I88" s="14">
        <v>0.2</v>
      </c>
      <c r="J88" s="14">
        <v>0.2</v>
      </c>
      <c r="K88" s="14">
        <v>0.4</v>
      </c>
      <c r="L88" s="14">
        <v>0.05</v>
      </c>
    </row>
    <row r="89" spans="1:12" x14ac:dyDescent="0.25">
      <c r="A89" s="9">
        <v>154</v>
      </c>
      <c r="B89" s="9" t="s">
        <v>56</v>
      </c>
      <c r="C89" s="9">
        <v>140</v>
      </c>
      <c r="D89" s="9">
        <v>14.52</v>
      </c>
      <c r="E89" s="9">
        <v>8.0299999999999994</v>
      </c>
      <c r="F89" s="9">
        <v>8.51</v>
      </c>
      <c r="G89" s="9">
        <v>160.29</v>
      </c>
      <c r="H89" s="9">
        <v>0.04</v>
      </c>
      <c r="I89" s="9">
        <v>0.05</v>
      </c>
      <c r="J89" s="9">
        <v>0.3</v>
      </c>
      <c r="K89" s="9">
        <v>18.329999999999998</v>
      </c>
      <c r="L89" s="9">
        <v>0.44</v>
      </c>
    </row>
    <row r="90" spans="1:12" x14ac:dyDescent="0.25">
      <c r="A90" s="9">
        <v>270</v>
      </c>
      <c r="B90" s="9" t="s">
        <v>30</v>
      </c>
      <c r="C90" s="9">
        <v>200</v>
      </c>
      <c r="D90" s="9">
        <v>0.12</v>
      </c>
      <c r="E90" s="9">
        <v>0</v>
      </c>
      <c r="F90" s="9">
        <v>12.04</v>
      </c>
      <c r="G90" s="9">
        <v>48.64</v>
      </c>
      <c r="H90" s="9">
        <v>0.09</v>
      </c>
      <c r="I90" s="9">
        <v>0</v>
      </c>
      <c r="J90" s="9">
        <v>0</v>
      </c>
      <c r="K90" s="9">
        <v>5.54</v>
      </c>
      <c r="L90" s="9">
        <v>0.75</v>
      </c>
    </row>
    <row r="91" spans="1:12" x14ac:dyDescent="0.25">
      <c r="A91" s="9"/>
      <c r="B91" s="9" t="s">
        <v>31</v>
      </c>
      <c r="C91" s="9">
        <v>40</v>
      </c>
      <c r="D91" s="9">
        <v>3.08</v>
      </c>
      <c r="E91" s="9">
        <v>0.56000000000000005</v>
      </c>
      <c r="F91" s="9">
        <v>15.08</v>
      </c>
      <c r="G91" s="9">
        <v>80.400000000000006</v>
      </c>
      <c r="H91" s="9">
        <v>0</v>
      </c>
      <c r="I91" s="9">
        <v>0.08</v>
      </c>
      <c r="J91" s="9">
        <v>14.5</v>
      </c>
      <c r="K91" s="9">
        <v>13.2</v>
      </c>
      <c r="L91" s="9">
        <v>0.9</v>
      </c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16" t="s">
        <v>57</v>
      </c>
      <c r="C93" s="16"/>
      <c r="D93" s="16">
        <f t="shared" ref="D93:L93" si="8">SUM(D86:D92)</f>
        <v>23.730000000000004</v>
      </c>
      <c r="E93" s="16">
        <f t="shared" si="8"/>
        <v>24.509999999999998</v>
      </c>
      <c r="F93" s="16">
        <f t="shared" si="8"/>
        <v>100.71</v>
      </c>
      <c r="G93" s="16">
        <f t="shared" si="8"/>
        <v>707.93</v>
      </c>
      <c r="H93" s="16">
        <f t="shared" si="8"/>
        <v>0.41000000000000003</v>
      </c>
      <c r="I93" s="16">
        <f t="shared" si="8"/>
        <v>0.44000000000000006</v>
      </c>
      <c r="J93" s="16">
        <f t="shared" si="8"/>
        <v>20.83</v>
      </c>
      <c r="K93" s="16">
        <f t="shared" si="8"/>
        <v>340.17999999999995</v>
      </c>
      <c r="L93" s="16">
        <f t="shared" si="8"/>
        <v>3.61</v>
      </c>
    </row>
    <row r="94" spans="1:12" x14ac:dyDescent="0.25">
      <c r="A94" s="4"/>
      <c r="B94" s="5"/>
      <c r="C94" s="5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5">
      <c r="A95" s="17"/>
      <c r="B95" s="16" t="s">
        <v>32</v>
      </c>
      <c r="C95" s="16"/>
      <c r="D95" s="16">
        <f t="shared" ref="D95:L95" si="9">SUM(D93+D83)</f>
        <v>40.61</v>
      </c>
      <c r="E95" s="16">
        <f t="shared" si="9"/>
        <v>41.53</v>
      </c>
      <c r="F95" s="16">
        <f t="shared" si="9"/>
        <v>183.83999999999997</v>
      </c>
      <c r="G95" s="16">
        <f t="shared" si="9"/>
        <v>1265.2599999999998</v>
      </c>
      <c r="H95" s="16">
        <f t="shared" si="9"/>
        <v>0.71000000000000008</v>
      </c>
      <c r="I95" s="16">
        <f t="shared" si="9"/>
        <v>0.77</v>
      </c>
      <c r="J95" s="16">
        <f t="shared" si="9"/>
        <v>34.65</v>
      </c>
      <c r="K95" s="16">
        <f t="shared" si="9"/>
        <v>604.09999999999991</v>
      </c>
      <c r="L95" s="16">
        <f t="shared" si="9"/>
        <v>6.27</v>
      </c>
    </row>
    <row r="96" spans="1:12" x14ac:dyDescent="0.25">
      <c r="A96" s="7"/>
      <c r="B96" s="5"/>
      <c r="C96" s="24"/>
      <c r="D96" s="25"/>
      <c r="E96" s="25"/>
      <c r="F96" s="25"/>
      <c r="G96" s="25"/>
      <c r="H96" s="25"/>
      <c r="I96" s="25"/>
      <c r="J96" s="25"/>
      <c r="K96" s="25"/>
      <c r="L96" s="25"/>
    </row>
    <row r="97" spans="1:12" x14ac:dyDescent="0.25">
      <c r="A97" s="33" t="s">
        <v>58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5"/>
    </row>
    <row r="98" spans="1:12" x14ac:dyDescent="0.25">
      <c r="A98" s="33" t="s">
        <v>20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5"/>
    </row>
    <row r="99" spans="1:12" x14ac:dyDescent="0.25">
      <c r="A99" s="8" t="s">
        <v>59</v>
      </c>
      <c r="B99" s="8" t="s">
        <v>60</v>
      </c>
      <c r="C99" s="18">
        <v>200</v>
      </c>
      <c r="D99" s="18">
        <v>9.2200000000000006</v>
      </c>
      <c r="E99" s="18">
        <v>4.5999999999999996</v>
      </c>
      <c r="F99" s="18">
        <v>29.11</v>
      </c>
      <c r="G99" s="18">
        <v>243.5</v>
      </c>
      <c r="H99" s="18">
        <v>0.2</v>
      </c>
      <c r="I99" s="18">
        <v>0.09</v>
      </c>
      <c r="J99" s="18">
        <v>0.1</v>
      </c>
      <c r="K99" s="18">
        <v>150.6</v>
      </c>
      <c r="L99" s="18">
        <v>0.38</v>
      </c>
    </row>
    <row r="100" spans="1:12" x14ac:dyDescent="0.25">
      <c r="A100" s="14">
        <v>267</v>
      </c>
      <c r="B100" s="9" t="s">
        <v>22</v>
      </c>
      <c r="C100" s="14">
        <v>200</v>
      </c>
      <c r="D100" s="14">
        <v>1.4</v>
      </c>
      <c r="E100" s="14">
        <v>1.6</v>
      </c>
      <c r="F100" s="14">
        <v>17.34</v>
      </c>
      <c r="G100" s="14">
        <v>89.32</v>
      </c>
      <c r="H100" s="14">
        <v>0</v>
      </c>
      <c r="I100" s="14">
        <v>0.1</v>
      </c>
      <c r="J100" s="14">
        <v>0.6</v>
      </c>
      <c r="K100" s="14">
        <v>5.26</v>
      </c>
      <c r="L100" s="14">
        <v>0.09</v>
      </c>
    </row>
    <row r="101" spans="1:12" x14ac:dyDescent="0.25">
      <c r="A101" s="9"/>
      <c r="B101" s="9" t="s">
        <v>31</v>
      </c>
      <c r="C101" s="9">
        <v>40</v>
      </c>
      <c r="D101" s="9">
        <v>2.0099999999999998</v>
      </c>
      <c r="E101" s="9">
        <v>0.56000000000000005</v>
      </c>
      <c r="F101" s="9">
        <v>15.08</v>
      </c>
      <c r="G101" s="9">
        <v>80.400000000000006</v>
      </c>
      <c r="H101" s="9">
        <v>0</v>
      </c>
      <c r="I101" s="9">
        <v>0.01</v>
      </c>
      <c r="J101" s="9">
        <v>12.3</v>
      </c>
      <c r="K101" s="9">
        <v>3.21</v>
      </c>
      <c r="L101" s="9">
        <v>0.8</v>
      </c>
    </row>
    <row r="102" spans="1:12" x14ac:dyDescent="0.25">
      <c r="A102" s="14">
        <v>342</v>
      </c>
      <c r="B102" s="14" t="s">
        <v>61</v>
      </c>
      <c r="C102" s="19">
        <v>50</v>
      </c>
      <c r="D102" s="14">
        <v>5.01</v>
      </c>
      <c r="E102" s="14">
        <v>11.44</v>
      </c>
      <c r="F102" s="14">
        <v>10.8</v>
      </c>
      <c r="G102" s="14">
        <v>174.57</v>
      </c>
      <c r="H102" s="14">
        <v>0.09</v>
      </c>
      <c r="I102" s="14">
        <v>0.08</v>
      </c>
      <c r="J102" s="14">
        <v>2.02</v>
      </c>
      <c r="K102" s="14">
        <v>98.6</v>
      </c>
      <c r="L102" s="14">
        <v>1.43</v>
      </c>
    </row>
    <row r="103" spans="1:12" x14ac:dyDescent="0.25">
      <c r="A103" s="14"/>
      <c r="B103" s="14"/>
      <c r="C103" s="19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1:12" x14ac:dyDescent="0.25">
      <c r="A104" s="9"/>
      <c r="B104" s="16" t="s">
        <v>25</v>
      </c>
      <c r="C104" s="16"/>
      <c r="D104" s="16">
        <f t="shared" ref="D104:L104" si="10">SUM(D99:D103)</f>
        <v>17.64</v>
      </c>
      <c r="E104" s="16">
        <f t="shared" si="10"/>
        <v>18.2</v>
      </c>
      <c r="F104" s="16">
        <f t="shared" si="10"/>
        <v>72.33</v>
      </c>
      <c r="G104" s="16">
        <f t="shared" si="10"/>
        <v>587.79</v>
      </c>
      <c r="H104" s="16">
        <f t="shared" si="10"/>
        <v>0.29000000000000004</v>
      </c>
      <c r="I104" s="16">
        <f t="shared" si="10"/>
        <v>0.28000000000000003</v>
      </c>
      <c r="J104" s="16">
        <f t="shared" si="10"/>
        <v>15.02</v>
      </c>
      <c r="K104" s="16">
        <f t="shared" si="10"/>
        <v>257.66999999999996</v>
      </c>
      <c r="L104" s="16">
        <f t="shared" si="10"/>
        <v>2.7</v>
      </c>
    </row>
    <row r="105" spans="1:12" x14ac:dyDescent="0.25">
      <c r="A105" s="4"/>
      <c r="B105" s="5"/>
      <c r="C105" s="11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x14ac:dyDescent="0.25">
      <c r="A106" s="33" t="s">
        <v>26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5"/>
    </row>
    <row r="107" spans="1:12" x14ac:dyDescent="0.25">
      <c r="A107" s="9">
        <v>7</v>
      </c>
      <c r="B107" s="9" t="s">
        <v>62</v>
      </c>
      <c r="C107" s="9">
        <v>80</v>
      </c>
      <c r="D107" s="9">
        <v>0.8</v>
      </c>
      <c r="E107" s="9">
        <v>0</v>
      </c>
      <c r="F107" s="9">
        <v>22</v>
      </c>
      <c r="G107" s="9">
        <v>19</v>
      </c>
      <c r="H107" s="9">
        <v>0.01</v>
      </c>
      <c r="I107" s="9">
        <v>0.02</v>
      </c>
      <c r="J107" s="9">
        <v>0.4</v>
      </c>
      <c r="K107" s="9">
        <v>46.5</v>
      </c>
      <c r="L107" s="9">
        <v>0.56000000000000005</v>
      </c>
    </row>
    <row r="108" spans="1:12" x14ac:dyDescent="0.25">
      <c r="A108" s="9">
        <v>43</v>
      </c>
      <c r="B108" s="9" t="s">
        <v>63</v>
      </c>
      <c r="C108" s="9">
        <v>200</v>
      </c>
      <c r="D108" s="9">
        <v>2.31</v>
      </c>
      <c r="E108" s="9">
        <v>2.54</v>
      </c>
      <c r="F108" s="9">
        <v>15.43</v>
      </c>
      <c r="G108" s="9">
        <v>140.59</v>
      </c>
      <c r="H108" s="9">
        <v>0.09</v>
      </c>
      <c r="I108" s="9">
        <v>0.14000000000000001</v>
      </c>
      <c r="J108" s="9">
        <v>1.67</v>
      </c>
      <c r="K108" s="9">
        <v>98.2</v>
      </c>
      <c r="L108" s="9">
        <v>0.03</v>
      </c>
    </row>
    <row r="109" spans="1:12" x14ac:dyDescent="0.25">
      <c r="A109" s="9">
        <v>202</v>
      </c>
      <c r="B109" s="9" t="s">
        <v>64</v>
      </c>
      <c r="C109" s="26">
        <v>180</v>
      </c>
      <c r="D109" s="26">
        <v>9.01</v>
      </c>
      <c r="E109" s="26">
        <v>5.01</v>
      </c>
      <c r="F109" s="26">
        <v>25.64</v>
      </c>
      <c r="G109" s="26">
        <v>135.27000000000001</v>
      </c>
      <c r="H109" s="26">
        <v>0.03</v>
      </c>
      <c r="I109" s="26">
        <v>0.15</v>
      </c>
      <c r="J109" s="26">
        <v>0</v>
      </c>
      <c r="K109" s="26">
        <v>56.1</v>
      </c>
      <c r="L109" s="26">
        <v>0.36</v>
      </c>
    </row>
    <row r="110" spans="1:12" x14ac:dyDescent="0.25">
      <c r="A110" s="9">
        <v>185</v>
      </c>
      <c r="B110" s="9" t="s">
        <v>109</v>
      </c>
      <c r="C110" s="9">
        <v>80</v>
      </c>
      <c r="D110" s="14">
        <v>8.27</v>
      </c>
      <c r="E110" s="14">
        <v>15.02</v>
      </c>
      <c r="F110" s="14">
        <v>0.86</v>
      </c>
      <c r="G110" s="14">
        <v>224.65</v>
      </c>
      <c r="H110" s="14">
        <v>0.23</v>
      </c>
      <c r="I110" s="14">
        <v>0.03</v>
      </c>
      <c r="J110" s="14">
        <v>3.5</v>
      </c>
      <c r="K110" s="14">
        <v>55.6</v>
      </c>
      <c r="L110" s="14">
        <v>1</v>
      </c>
    </row>
    <row r="111" spans="1:12" x14ac:dyDescent="0.25">
      <c r="A111" s="9" t="s">
        <v>104</v>
      </c>
      <c r="B111" s="9" t="s">
        <v>65</v>
      </c>
      <c r="C111" s="9">
        <v>200</v>
      </c>
      <c r="D111" s="9">
        <v>2.7</v>
      </c>
      <c r="E111" s="9">
        <v>2.8</v>
      </c>
      <c r="F111" s="9">
        <v>22.4</v>
      </c>
      <c r="G111" s="9">
        <v>153</v>
      </c>
      <c r="H111" s="9">
        <v>0.02</v>
      </c>
      <c r="I111" s="9">
        <v>0.02</v>
      </c>
      <c r="J111" s="9">
        <v>0.65</v>
      </c>
      <c r="K111" s="9">
        <v>64.400000000000006</v>
      </c>
      <c r="L111" s="9">
        <v>0.33</v>
      </c>
    </row>
    <row r="112" spans="1:12" x14ac:dyDescent="0.25">
      <c r="A112" s="9"/>
      <c r="B112" s="9" t="s">
        <v>31</v>
      </c>
      <c r="C112" s="9">
        <v>40</v>
      </c>
      <c r="D112" s="9">
        <v>3.08</v>
      </c>
      <c r="E112" s="9">
        <v>0.56000000000000005</v>
      </c>
      <c r="F112" s="9">
        <v>15.08</v>
      </c>
      <c r="G112" s="9">
        <v>80.400000000000006</v>
      </c>
      <c r="H112" s="9">
        <v>0</v>
      </c>
      <c r="I112" s="9">
        <v>0.08</v>
      </c>
      <c r="J112" s="9">
        <v>14.5</v>
      </c>
      <c r="K112" s="9">
        <v>13.2</v>
      </c>
      <c r="L112" s="9">
        <v>1.8</v>
      </c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16" t="s">
        <v>57</v>
      </c>
      <c r="C114" s="16"/>
      <c r="D114" s="16">
        <f t="shared" ref="D114:L114" si="11">SUM(D107:D113)</f>
        <v>26.17</v>
      </c>
      <c r="E114" s="16">
        <f t="shared" si="11"/>
        <v>25.93</v>
      </c>
      <c r="F114" s="16">
        <f t="shared" si="11"/>
        <v>101.41</v>
      </c>
      <c r="G114" s="16">
        <f t="shared" si="11"/>
        <v>752.91</v>
      </c>
      <c r="H114" s="16">
        <f t="shared" si="11"/>
        <v>0.38</v>
      </c>
      <c r="I114" s="16">
        <f t="shared" si="11"/>
        <v>0.44</v>
      </c>
      <c r="J114" s="16">
        <f t="shared" si="11"/>
        <v>20.72</v>
      </c>
      <c r="K114" s="16">
        <f t="shared" si="11"/>
        <v>333.99999999999994</v>
      </c>
      <c r="L114" s="16">
        <f t="shared" si="11"/>
        <v>4.08</v>
      </c>
    </row>
    <row r="115" spans="1:12" x14ac:dyDescent="0.25">
      <c r="A115" s="4"/>
      <c r="B115" s="5"/>
      <c r="C115" s="11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x14ac:dyDescent="0.25">
      <c r="A116" s="17"/>
      <c r="B116" s="16" t="s">
        <v>32</v>
      </c>
      <c r="C116" s="16"/>
      <c r="D116" s="16">
        <f>SUM(D114+D104)</f>
        <v>43.81</v>
      </c>
      <c r="E116" s="16">
        <f>SUM(E114+E104)</f>
        <v>44.129999999999995</v>
      </c>
      <c r="F116" s="16">
        <f>SUM(F114+F104)</f>
        <v>173.74</v>
      </c>
      <c r="G116" s="16">
        <f>SUM(G114+G104)</f>
        <v>1340.6999999999998</v>
      </c>
      <c r="H116" s="16">
        <v>0.37</v>
      </c>
      <c r="I116" s="16">
        <v>13.1</v>
      </c>
      <c r="J116" s="16">
        <f>SUM(J114+J104)</f>
        <v>35.739999999999995</v>
      </c>
      <c r="K116" s="16">
        <f>SUM(K114+K104)</f>
        <v>591.66999999999985</v>
      </c>
      <c r="L116" s="16">
        <v>13.93</v>
      </c>
    </row>
    <row r="117" spans="1:12" x14ac:dyDescent="0.25">
      <c r="A117" s="7"/>
      <c r="B117" s="5"/>
      <c r="C117" s="11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x14ac:dyDescent="0.25">
      <c r="A118" s="33" t="s">
        <v>66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5"/>
    </row>
    <row r="119" spans="1:12" x14ac:dyDescent="0.25">
      <c r="A119" s="33" t="s">
        <v>20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5"/>
    </row>
    <row r="120" spans="1:12" x14ac:dyDescent="0.25">
      <c r="A120" s="9">
        <v>126</v>
      </c>
      <c r="B120" s="9" t="s">
        <v>67</v>
      </c>
      <c r="C120" s="9">
        <v>200</v>
      </c>
      <c r="D120" s="9">
        <v>10.199999999999999</v>
      </c>
      <c r="E120" s="9">
        <v>1.19</v>
      </c>
      <c r="F120" s="9">
        <v>26.97</v>
      </c>
      <c r="G120" s="9">
        <v>245.3</v>
      </c>
      <c r="H120" s="9">
        <v>0.15</v>
      </c>
      <c r="I120" s="9">
        <v>7.0000000000000007E-2</v>
      </c>
      <c r="J120" s="9">
        <v>12.3</v>
      </c>
      <c r="K120" s="9">
        <v>28.82</v>
      </c>
      <c r="L120" s="9">
        <v>0.86</v>
      </c>
    </row>
    <row r="121" spans="1:12" x14ac:dyDescent="0.25">
      <c r="A121" s="9">
        <v>258</v>
      </c>
      <c r="B121" s="9" t="s">
        <v>68</v>
      </c>
      <c r="C121" s="9">
        <v>200</v>
      </c>
      <c r="D121" s="9">
        <v>2.79</v>
      </c>
      <c r="E121" s="9">
        <v>3.09</v>
      </c>
      <c r="F121" s="9">
        <v>19.71</v>
      </c>
      <c r="G121" s="9">
        <v>89.1</v>
      </c>
      <c r="H121" s="9">
        <v>0.04</v>
      </c>
      <c r="I121" s="9">
        <v>0.14000000000000001</v>
      </c>
      <c r="J121" s="9">
        <v>1.3</v>
      </c>
      <c r="K121" s="9">
        <v>189.3</v>
      </c>
      <c r="L121" s="9">
        <v>0.14000000000000001</v>
      </c>
    </row>
    <row r="122" spans="1:12" x14ac:dyDescent="0.25">
      <c r="A122" s="9"/>
      <c r="B122" s="9" t="s">
        <v>23</v>
      </c>
      <c r="C122" s="14">
        <v>30</v>
      </c>
      <c r="D122" s="14">
        <v>3.16</v>
      </c>
      <c r="E122" s="14">
        <v>0.4</v>
      </c>
      <c r="F122" s="14">
        <v>19.32</v>
      </c>
      <c r="G122" s="14">
        <v>70.5</v>
      </c>
      <c r="H122" s="14">
        <v>0</v>
      </c>
      <c r="I122" s="14">
        <v>0.06</v>
      </c>
      <c r="J122" s="14">
        <v>0</v>
      </c>
      <c r="K122" s="14">
        <v>9.1999999999999993</v>
      </c>
      <c r="L122" s="14">
        <v>0.8</v>
      </c>
    </row>
    <row r="123" spans="1:12" x14ac:dyDescent="0.25">
      <c r="A123" s="14">
        <v>344</v>
      </c>
      <c r="B123" s="14" t="s">
        <v>43</v>
      </c>
      <c r="C123" s="19">
        <v>35</v>
      </c>
      <c r="D123" s="14">
        <v>1.7</v>
      </c>
      <c r="E123" s="14">
        <v>15.1</v>
      </c>
      <c r="F123" s="14">
        <v>10.26</v>
      </c>
      <c r="G123" s="14">
        <v>183.6</v>
      </c>
      <c r="H123" s="14">
        <v>0.05</v>
      </c>
      <c r="I123" s="14">
        <v>0.03</v>
      </c>
      <c r="J123" s="14">
        <v>0</v>
      </c>
      <c r="K123" s="14">
        <v>9.3000000000000007</v>
      </c>
      <c r="L123" s="14">
        <v>0.62</v>
      </c>
    </row>
    <row r="124" spans="1:12" x14ac:dyDescent="0.25">
      <c r="A124" s="14"/>
      <c r="B124" s="14"/>
      <c r="C124" s="19"/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x14ac:dyDescent="0.25">
      <c r="A125" s="9"/>
      <c r="B125" s="16" t="s">
        <v>25</v>
      </c>
      <c r="C125" s="16"/>
      <c r="D125" s="16">
        <f t="shared" ref="D125:L125" si="12">SUM(D120:D124)</f>
        <v>17.849999999999998</v>
      </c>
      <c r="E125" s="16">
        <f t="shared" si="12"/>
        <v>19.78</v>
      </c>
      <c r="F125" s="16">
        <f t="shared" si="12"/>
        <v>76.260000000000005</v>
      </c>
      <c r="G125" s="16">
        <f t="shared" si="12"/>
        <v>588.5</v>
      </c>
      <c r="H125" s="16">
        <f t="shared" si="12"/>
        <v>0.24</v>
      </c>
      <c r="I125" s="16">
        <f t="shared" si="12"/>
        <v>0.30000000000000004</v>
      </c>
      <c r="J125" s="16">
        <f t="shared" si="12"/>
        <v>13.600000000000001</v>
      </c>
      <c r="K125" s="16">
        <f t="shared" si="12"/>
        <v>236.62</v>
      </c>
      <c r="L125" s="16">
        <f t="shared" si="12"/>
        <v>2.42</v>
      </c>
    </row>
    <row r="126" spans="1:12" x14ac:dyDescent="0.25">
      <c r="A126" s="4"/>
      <c r="B126" s="5"/>
      <c r="C126" s="11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x14ac:dyDescent="0.25">
      <c r="A127" s="33" t="s">
        <v>26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5"/>
    </row>
    <row r="128" spans="1:12" x14ac:dyDescent="0.25">
      <c r="A128" s="9">
        <v>9</v>
      </c>
      <c r="B128" s="9" t="s">
        <v>69</v>
      </c>
      <c r="C128" s="14">
        <v>80</v>
      </c>
      <c r="D128" s="14">
        <v>1.1399999999999999</v>
      </c>
      <c r="E128" s="14">
        <v>10.08</v>
      </c>
      <c r="F128" s="14">
        <v>10.38</v>
      </c>
      <c r="G128" s="14">
        <v>109.44</v>
      </c>
      <c r="H128" s="14">
        <v>0.08</v>
      </c>
      <c r="I128" s="14">
        <v>0.08</v>
      </c>
      <c r="J128" s="14">
        <v>4.6900000000000004</v>
      </c>
      <c r="K128" s="14">
        <v>89.7</v>
      </c>
      <c r="L128" s="14">
        <v>0.3</v>
      </c>
    </row>
    <row r="129" spans="1:12" ht="26.25" x14ac:dyDescent="0.25">
      <c r="A129" s="14">
        <v>27</v>
      </c>
      <c r="B129" s="9" t="s">
        <v>28</v>
      </c>
      <c r="C129" s="14">
        <v>200</v>
      </c>
      <c r="D129" s="14">
        <v>1.9</v>
      </c>
      <c r="E129" s="14">
        <v>0.66</v>
      </c>
      <c r="F129" s="14">
        <v>10.81</v>
      </c>
      <c r="G129" s="14">
        <v>88.88</v>
      </c>
      <c r="H129" s="14">
        <v>0.15</v>
      </c>
      <c r="I129" s="14">
        <v>0.04</v>
      </c>
      <c r="J129" s="14">
        <v>2.34</v>
      </c>
      <c r="K129" s="14">
        <v>152.30000000000001</v>
      </c>
      <c r="L129" s="14">
        <v>0.03</v>
      </c>
    </row>
    <row r="130" spans="1:12" x14ac:dyDescent="0.25">
      <c r="A130" s="9">
        <v>57</v>
      </c>
      <c r="B130" s="9" t="s">
        <v>70</v>
      </c>
      <c r="C130" s="14">
        <v>180</v>
      </c>
      <c r="D130" s="14">
        <v>17.2</v>
      </c>
      <c r="E130" s="14">
        <v>15.33</v>
      </c>
      <c r="F130" s="14">
        <v>52.4</v>
      </c>
      <c r="G130" s="14">
        <v>475.6</v>
      </c>
      <c r="H130" s="14">
        <v>0.1</v>
      </c>
      <c r="I130" s="14">
        <v>0.25</v>
      </c>
      <c r="J130" s="14">
        <v>0.9</v>
      </c>
      <c r="K130" s="14">
        <v>85.6</v>
      </c>
      <c r="L130" s="14">
        <v>0.9</v>
      </c>
    </row>
    <row r="131" spans="1:12" x14ac:dyDescent="0.25">
      <c r="A131" s="9">
        <v>270</v>
      </c>
      <c r="B131" s="9" t="s">
        <v>30</v>
      </c>
      <c r="C131" s="9">
        <v>200</v>
      </c>
      <c r="D131" s="9">
        <v>0.12</v>
      </c>
      <c r="E131" s="9">
        <v>0</v>
      </c>
      <c r="F131" s="9">
        <v>12.04</v>
      </c>
      <c r="G131" s="9">
        <v>48.64</v>
      </c>
      <c r="H131" s="9">
        <v>0.09</v>
      </c>
      <c r="I131" s="9">
        <v>0</v>
      </c>
      <c r="J131" s="9">
        <v>0</v>
      </c>
      <c r="K131" s="9">
        <v>4.54</v>
      </c>
      <c r="L131" s="9">
        <v>0.75</v>
      </c>
    </row>
    <row r="132" spans="1:12" x14ac:dyDescent="0.25">
      <c r="A132" s="9"/>
      <c r="B132" s="9" t="s">
        <v>31</v>
      </c>
      <c r="C132" s="9">
        <v>40</v>
      </c>
      <c r="D132" s="9">
        <v>3.08</v>
      </c>
      <c r="E132" s="9">
        <v>0.56000000000000005</v>
      </c>
      <c r="F132" s="9">
        <v>15.08</v>
      </c>
      <c r="G132" s="9">
        <v>80.400000000000006</v>
      </c>
      <c r="H132" s="9">
        <v>0</v>
      </c>
      <c r="I132" s="9">
        <v>0.08</v>
      </c>
      <c r="J132" s="9">
        <v>10.5</v>
      </c>
      <c r="K132" s="9">
        <v>13.2</v>
      </c>
      <c r="L132" s="9">
        <v>1.8</v>
      </c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16" t="s">
        <v>57</v>
      </c>
      <c r="C134" s="16"/>
      <c r="D134" s="16">
        <f t="shared" ref="D134:L134" si="13">SUM(D128:D133)</f>
        <v>23.439999999999998</v>
      </c>
      <c r="E134" s="16">
        <f t="shared" si="13"/>
        <v>26.63</v>
      </c>
      <c r="F134" s="16">
        <f t="shared" si="13"/>
        <v>100.71</v>
      </c>
      <c r="G134" s="16">
        <f t="shared" si="13"/>
        <v>802.96</v>
      </c>
      <c r="H134" s="16">
        <f t="shared" si="13"/>
        <v>0.41999999999999993</v>
      </c>
      <c r="I134" s="16">
        <f t="shared" si="13"/>
        <v>0.45</v>
      </c>
      <c r="J134" s="16">
        <f t="shared" si="13"/>
        <v>18.43</v>
      </c>
      <c r="K134" s="16">
        <f t="shared" si="13"/>
        <v>345.34000000000003</v>
      </c>
      <c r="L134" s="16">
        <f t="shared" si="13"/>
        <v>3.7800000000000002</v>
      </c>
    </row>
    <row r="135" spans="1:12" x14ac:dyDescent="0.25">
      <c r="A135" s="4"/>
      <c r="B135" s="5"/>
      <c r="C135" s="11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 x14ac:dyDescent="0.25">
      <c r="A136" s="17"/>
      <c r="B136" s="16" t="s">
        <v>32</v>
      </c>
      <c r="C136" s="16"/>
      <c r="D136" s="16">
        <f>SUM(D134+D125)</f>
        <v>41.289999999999992</v>
      </c>
      <c r="E136" s="16">
        <f>SUM(E134+E125)</f>
        <v>46.41</v>
      </c>
      <c r="F136" s="16">
        <f>SUM(F134+F125)</f>
        <v>176.97</v>
      </c>
      <c r="G136" s="16">
        <f>SUM(G134+G125)</f>
        <v>1391.46</v>
      </c>
      <c r="H136" s="16">
        <v>0.46</v>
      </c>
      <c r="I136" s="16">
        <v>0.86</v>
      </c>
      <c r="J136" s="16">
        <v>47.66</v>
      </c>
      <c r="K136" s="16">
        <f>SUM(K134+K125)</f>
        <v>581.96</v>
      </c>
      <c r="L136" s="16">
        <f>SUM(L134+L125)</f>
        <v>6.2</v>
      </c>
    </row>
    <row r="137" spans="1:12" x14ac:dyDescent="0.25">
      <c r="A137" s="7"/>
      <c r="B137" s="5"/>
      <c r="C137" s="11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 x14ac:dyDescent="0.25">
      <c r="A138" s="33" t="s">
        <v>71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5"/>
    </row>
    <row r="139" spans="1:12" x14ac:dyDescent="0.25">
      <c r="A139" s="33" t="s">
        <v>20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5"/>
    </row>
    <row r="140" spans="1:12" x14ac:dyDescent="0.25">
      <c r="A140" s="9" t="s">
        <v>105</v>
      </c>
      <c r="B140" s="9" t="s">
        <v>72</v>
      </c>
      <c r="C140" s="14">
        <v>200</v>
      </c>
      <c r="D140" s="14">
        <v>6.2</v>
      </c>
      <c r="E140" s="14">
        <v>9.6</v>
      </c>
      <c r="F140" s="14">
        <v>26.6</v>
      </c>
      <c r="G140" s="14">
        <v>211.6</v>
      </c>
      <c r="H140" s="14">
        <v>0.04</v>
      </c>
      <c r="I140" s="14">
        <v>0.2</v>
      </c>
      <c r="J140" s="14">
        <v>1.38</v>
      </c>
      <c r="K140" s="14">
        <v>147.46</v>
      </c>
      <c r="L140" s="14">
        <v>1.24</v>
      </c>
    </row>
    <row r="141" spans="1:12" x14ac:dyDescent="0.25">
      <c r="A141" s="9">
        <v>270</v>
      </c>
      <c r="B141" s="9" t="s">
        <v>30</v>
      </c>
      <c r="C141" s="9">
        <v>200</v>
      </c>
      <c r="D141" s="9">
        <v>0.12</v>
      </c>
      <c r="E141" s="9">
        <v>0</v>
      </c>
      <c r="F141" s="9">
        <v>12.04</v>
      </c>
      <c r="G141" s="9">
        <v>48.64</v>
      </c>
      <c r="H141" s="9">
        <v>0.09</v>
      </c>
      <c r="I141" s="9">
        <v>0</v>
      </c>
      <c r="J141" s="9">
        <v>0</v>
      </c>
      <c r="K141" s="9">
        <v>14.54</v>
      </c>
      <c r="L141" s="9">
        <v>0.75</v>
      </c>
    </row>
    <row r="142" spans="1:12" x14ac:dyDescent="0.25">
      <c r="A142" s="9"/>
      <c r="B142" s="9" t="s">
        <v>23</v>
      </c>
      <c r="C142" s="14">
        <v>40</v>
      </c>
      <c r="D142" s="14">
        <v>3.16</v>
      </c>
      <c r="E142" s="14">
        <v>0.4</v>
      </c>
      <c r="F142" s="14">
        <v>19.32</v>
      </c>
      <c r="G142" s="14">
        <v>94</v>
      </c>
      <c r="H142" s="14">
        <v>0</v>
      </c>
      <c r="I142" s="14">
        <v>0.06</v>
      </c>
      <c r="J142" s="14">
        <v>0</v>
      </c>
      <c r="K142" s="14">
        <v>29.2</v>
      </c>
      <c r="L142" s="14">
        <v>0.2</v>
      </c>
    </row>
    <row r="143" spans="1:12" x14ac:dyDescent="0.25">
      <c r="A143" s="14"/>
      <c r="B143" s="9" t="s">
        <v>24</v>
      </c>
      <c r="C143" s="9">
        <v>50</v>
      </c>
      <c r="D143" s="9">
        <v>8.6</v>
      </c>
      <c r="E143" s="9">
        <v>6</v>
      </c>
      <c r="F143" s="9">
        <v>12.8</v>
      </c>
      <c r="G143" s="9">
        <v>213</v>
      </c>
      <c r="H143" s="9">
        <v>0.15</v>
      </c>
      <c r="I143" s="9">
        <v>0.02</v>
      </c>
      <c r="J143" s="9">
        <v>12.3</v>
      </c>
      <c r="K143" s="9">
        <v>35.6</v>
      </c>
      <c r="L143" s="9">
        <v>0.75</v>
      </c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16" t="s">
        <v>25</v>
      </c>
      <c r="C145" s="16"/>
      <c r="D145" s="16">
        <f t="shared" ref="D145:L145" si="14">SUM(D140:D144)</f>
        <v>18.079999999999998</v>
      </c>
      <c r="E145" s="16">
        <f t="shared" si="14"/>
        <v>16</v>
      </c>
      <c r="F145" s="16">
        <f t="shared" si="14"/>
        <v>70.760000000000005</v>
      </c>
      <c r="G145" s="16">
        <f t="shared" si="14"/>
        <v>567.24</v>
      </c>
      <c r="H145" s="16">
        <f t="shared" si="14"/>
        <v>0.28000000000000003</v>
      </c>
      <c r="I145" s="16">
        <f t="shared" si="14"/>
        <v>0.28000000000000003</v>
      </c>
      <c r="J145" s="16">
        <f t="shared" si="14"/>
        <v>13.68</v>
      </c>
      <c r="K145" s="16">
        <f t="shared" si="14"/>
        <v>226.79999999999998</v>
      </c>
      <c r="L145" s="16">
        <f t="shared" si="14"/>
        <v>2.94</v>
      </c>
    </row>
    <row r="146" spans="1:12" x14ac:dyDescent="0.25">
      <c r="A146" s="4"/>
      <c r="B146" s="5"/>
      <c r="C146" s="5"/>
      <c r="D146" s="6"/>
      <c r="E146" s="6"/>
      <c r="F146" s="6"/>
      <c r="G146" s="6"/>
      <c r="H146" s="6"/>
      <c r="I146" s="6"/>
      <c r="J146" s="6"/>
      <c r="K146" s="6"/>
      <c r="L146" s="6"/>
    </row>
    <row r="147" spans="1:12" x14ac:dyDescent="0.25">
      <c r="A147" s="33" t="s">
        <v>26</v>
      </c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5"/>
    </row>
    <row r="148" spans="1:12" ht="26.25" x14ac:dyDescent="0.25">
      <c r="A148" s="9">
        <v>4</v>
      </c>
      <c r="B148" s="9" t="s">
        <v>73</v>
      </c>
      <c r="C148" s="14">
        <v>80</v>
      </c>
      <c r="D148" s="14">
        <v>0.5</v>
      </c>
      <c r="E148" s="14">
        <v>0.06</v>
      </c>
      <c r="F148" s="14">
        <v>5.32</v>
      </c>
      <c r="G148" s="14">
        <v>70.02</v>
      </c>
      <c r="H148" s="14">
        <v>0.03</v>
      </c>
      <c r="I148" s="14">
        <v>0.22</v>
      </c>
      <c r="J148" s="14">
        <v>0.01</v>
      </c>
      <c r="K148" s="14">
        <v>46.7</v>
      </c>
      <c r="L148" s="14">
        <v>0.59</v>
      </c>
    </row>
    <row r="149" spans="1:12" ht="26.25" x14ac:dyDescent="0.25">
      <c r="A149" s="9">
        <v>55</v>
      </c>
      <c r="B149" s="9" t="s">
        <v>74</v>
      </c>
      <c r="C149" s="9">
        <v>200</v>
      </c>
      <c r="D149" s="9">
        <v>2.31</v>
      </c>
      <c r="E149" s="9">
        <v>5.78</v>
      </c>
      <c r="F149" s="9">
        <v>11.4</v>
      </c>
      <c r="G149" s="9">
        <v>142.94</v>
      </c>
      <c r="H149" s="9">
        <v>0.05</v>
      </c>
      <c r="I149" s="9">
        <v>0.05</v>
      </c>
      <c r="J149" s="9">
        <v>5.2</v>
      </c>
      <c r="K149" s="9">
        <v>120.3</v>
      </c>
      <c r="L149" s="9">
        <v>0.01</v>
      </c>
    </row>
    <row r="150" spans="1:12" x14ac:dyDescent="0.25">
      <c r="A150" s="9">
        <v>198</v>
      </c>
      <c r="B150" s="9" t="s">
        <v>75</v>
      </c>
      <c r="C150" s="9">
        <v>200</v>
      </c>
      <c r="D150" s="9">
        <v>10.36</v>
      </c>
      <c r="E150" s="9">
        <v>6.1</v>
      </c>
      <c r="F150" s="9">
        <v>45.2</v>
      </c>
      <c r="G150" s="9">
        <v>189.2</v>
      </c>
      <c r="H150" s="9">
        <v>0.14000000000000001</v>
      </c>
      <c r="I150" s="9">
        <v>0.1</v>
      </c>
      <c r="J150" s="9">
        <v>0.1</v>
      </c>
      <c r="K150" s="9">
        <v>83.08</v>
      </c>
      <c r="L150" s="9">
        <v>1.62</v>
      </c>
    </row>
    <row r="151" spans="1:12" x14ac:dyDescent="0.25">
      <c r="A151" s="9">
        <v>181</v>
      </c>
      <c r="B151" s="9" t="s">
        <v>76</v>
      </c>
      <c r="C151" s="9">
        <v>100</v>
      </c>
      <c r="D151" s="9">
        <v>8.2100000000000009</v>
      </c>
      <c r="E151" s="9">
        <v>14.6</v>
      </c>
      <c r="F151" s="9">
        <v>8.74</v>
      </c>
      <c r="G151" s="9">
        <v>217.83</v>
      </c>
      <c r="H151" s="9">
        <v>0</v>
      </c>
      <c r="I151" s="9">
        <v>0</v>
      </c>
      <c r="J151" s="9">
        <v>0.17</v>
      </c>
      <c r="K151" s="9">
        <v>89.21</v>
      </c>
      <c r="L151" s="9">
        <v>0.02</v>
      </c>
    </row>
    <row r="152" spans="1:12" x14ac:dyDescent="0.25">
      <c r="A152" s="9">
        <v>255</v>
      </c>
      <c r="B152" s="9" t="s">
        <v>39</v>
      </c>
      <c r="C152" s="9">
        <v>200</v>
      </c>
      <c r="D152" s="9">
        <v>0.56000000000000005</v>
      </c>
      <c r="E152" s="9">
        <v>0</v>
      </c>
      <c r="F152" s="9">
        <v>27.89</v>
      </c>
      <c r="G152" s="9">
        <v>113.79</v>
      </c>
      <c r="H152" s="9">
        <v>0.16</v>
      </c>
      <c r="I152" s="9">
        <v>0</v>
      </c>
      <c r="J152" s="9">
        <v>0.82</v>
      </c>
      <c r="K152" s="9">
        <v>19.5</v>
      </c>
      <c r="L152" s="9">
        <v>0.15</v>
      </c>
    </row>
    <row r="153" spans="1:12" x14ac:dyDescent="0.25">
      <c r="A153" s="9"/>
      <c r="B153" s="9" t="s">
        <v>31</v>
      </c>
      <c r="C153" s="9">
        <v>40</v>
      </c>
      <c r="D153" s="9">
        <v>3.08</v>
      </c>
      <c r="E153" s="9">
        <v>0.56000000000000005</v>
      </c>
      <c r="F153" s="9">
        <v>15.08</v>
      </c>
      <c r="G153" s="9">
        <v>80.400000000000006</v>
      </c>
      <c r="H153" s="9">
        <v>0</v>
      </c>
      <c r="I153" s="9">
        <v>0.08</v>
      </c>
      <c r="J153" s="9">
        <v>14.5</v>
      </c>
      <c r="K153" s="9">
        <v>13.2</v>
      </c>
      <c r="L153" s="9">
        <v>1.8</v>
      </c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16" t="s">
        <v>57</v>
      </c>
      <c r="C155" s="16"/>
      <c r="D155" s="16">
        <f t="shared" ref="D155:L155" si="15">SUM(D148:D154)</f>
        <v>25.020000000000003</v>
      </c>
      <c r="E155" s="16">
        <f t="shared" si="15"/>
        <v>27.099999999999998</v>
      </c>
      <c r="F155" s="16">
        <f t="shared" si="15"/>
        <v>113.63</v>
      </c>
      <c r="G155" s="16">
        <f t="shared" si="15"/>
        <v>814.18</v>
      </c>
      <c r="H155" s="16">
        <f t="shared" si="15"/>
        <v>0.38</v>
      </c>
      <c r="I155" s="16">
        <f t="shared" si="15"/>
        <v>0.45</v>
      </c>
      <c r="J155" s="16">
        <f t="shared" si="15"/>
        <v>20.8</v>
      </c>
      <c r="K155" s="16">
        <f t="shared" si="15"/>
        <v>371.98999999999995</v>
      </c>
      <c r="L155" s="16">
        <f t="shared" si="15"/>
        <v>4.1900000000000004</v>
      </c>
    </row>
    <row r="156" spans="1:12" x14ac:dyDescent="0.25">
      <c r="A156" s="4"/>
      <c r="B156" s="5"/>
      <c r="C156" s="5"/>
      <c r="D156" s="6"/>
      <c r="E156" s="6"/>
      <c r="F156" s="6"/>
      <c r="G156" s="6"/>
      <c r="H156" s="6"/>
      <c r="I156" s="6"/>
      <c r="J156" s="6"/>
      <c r="K156" s="6"/>
      <c r="L156" s="6"/>
    </row>
    <row r="157" spans="1:12" x14ac:dyDescent="0.25">
      <c r="A157" s="17"/>
      <c r="B157" s="16" t="s">
        <v>32</v>
      </c>
      <c r="C157" s="16"/>
      <c r="D157" s="16">
        <f>SUM(D155+D145)</f>
        <v>43.1</v>
      </c>
      <c r="E157" s="16">
        <f>SUM(E155+E145)</f>
        <v>43.099999999999994</v>
      </c>
      <c r="F157" s="16">
        <f>SUM(F155+F145)</f>
        <v>184.39</v>
      </c>
      <c r="G157" s="16">
        <f>SUM(G155+G145)</f>
        <v>1381.42</v>
      </c>
      <c r="H157" s="16">
        <v>1.24</v>
      </c>
      <c r="I157" s="16">
        <v>0.88</v>
      </c>
      <c r="J157" s="16">
        <v>37.700000000000003</v>
      </c>
      <c r="K157" s="16">
        <f>SUM(K155+K145)</f>
        <v>598.79</v>
      </c>
      <c r="L157" s="16">
        <v>11.78</v>
      </c>
    </row>
    <row r="158" spans="1:12" x14ac:dyDescent="0.25">
      <c r="A158" s="7"/>
      <c r="B158" s="5"/>
      <c r="C158" s="5"/>
      <c r="D158" s="6"/>
      <c r="E158" s="6"/>
      <c r="F158" s="6"/>
      <c r="G158" s="6"/>
      <c r="H158" s="6"/>
      <c r="I158" s="6"/>
      <c r="J158" s="6"/>
      <c r="K158" s="6"/>
      <c r="L158" s="6"/>
    </row>
    <row r="159" spans="1:12" x14ac:dyDescent="0.25">
      <c r="A159" s="33" t="s">
        <v>77</v>
      </c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5"/>
    </row>
    <row r="160" spans="1:12" x14ac:dyDescent="0.25">
      <c r="A160" s="33" t="s">
        <v>20</v>
      </c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5"/>
    </row>
    <row r="161" spans="1:12" x14ac:dyDescent="0.25">
      <c r="A161" s="9">
        <v>105</v>
      </c>
      <c r="B161" s="9" t="s">
        <v>50</v>
      </c>
      <c r="C161" s="9">
        <v>200</v>
      </c>
      <c r="D161" s="9">
        <v>11.12</v>
      </c>
      <c r="E161" s="9">
        <v>6.62</v>
      </c>
      <c r="F161" s="9">
        <v>32.61</v>
      </c>
      <c r="G161" s="9">
        <v>210.13</v>
      </c>
      <c r="H161" s="9">
        <v>0.2</v>
      </c>
      <c r="I161" s="9">
        <v>0.14000000000000001</v>
      </c>
      <c r="J161" s="9">
        <v>0.22</v>
      </c>
      <c r="K161" s="9">
        <v>122.12</v>
      </c>
      <c r="L161" s="9">
        <v>0.4</v>
      </c>
    </row>
    <row r="162" spans="1:12" x14ac:dyDescent="0.25">
      <c r="A162" s="9">
        <v>242</v>
      </c>
      <c r="B162" s="9" t="s">
        <v>51</v>
      </c>
      <c r="C162" s="9">
        <v>200</v>
      </c>
      <c r="D162" s="9">
        <v>4.9000000000000004</v>
      </c>
      <c r="E162" s="9">
        <v>11</v>
      </c>
      <c r="F162" s="9">
        <v>32.5</v>
      </c>
      <c r="G162" s="9">
        <v>190</v>
      </c>
      <c r="H162" s="9">
        <v>0.04</v>
      </c>
      <c r="I162" s="9">
        <v>0.06</v>
      </c>
      <c r="J162" s="9">
        <v>0.3</v>
      </c>
      <c r="K162" s="9">
        <v>122.6</v>
      </c>
      <c r="L162" s="9">
        <v>0.71</v>
      </c>
    </row>
    <row r="163" spans="1:12" x14ac:dyDescent="0.25">
      <c r="A163" s="9"/>
      <c r="B163" s="9" t="s">
        <v>31</v>
      </c>
      <c r="C163" s="9">
        <v>40</v>
      </c>
      <c r="D163" s="9">
        <v>3.08</v>
      </c>
      <c r="E163" s="9">
        <v>0.56000000000000005</v>
      </c>
      <c r="F163" s="9">
        <v>15.08</v>
      </c>
      <c r="G163" s="9">
        <v>80.400000000000006</v>
      </c>
      <c r="H163" s="9">
        <v>0</v>
      </c>
      <c r="I163" s="9">
        <v>0.08</v>
      </c>
      <c r="J163" s="9">
        <v>14.5</v>
      </c>
      <c r="K163" s="9">
        <v>13.2</v>
      </c>
      <c r="L163" s="9">
        <v>1.8</v>
      </c>
    </row>
    <row r="164" spans="1:12" x14ac:dyDescent="0.25">
      <c r="A164" s="14"/>
      <c r="B164" s="14"/>
      <c r="C164" s="19"/>
      <c r="D164" s="14"/>
      <c r="E164" s="14"/>
      <c r="F164" s="14"/>
      <c r="G164" s="14"/>
      <c r="H164" s="14"/>
      <c r="I164" s="14"/>
      <c r="J164" s="14"/>
      <c r="K164" s="14"/>
      <c r="L164" s="14"/>
    </row>
    <row r="165" spans="1:12" x14ac:dyDescent="0.25">
      <c r="A165" s="9"/>
      <c r="B165" s="16" t="s">
        <v>25</v>
      </c>
      <c r="C165" s="16"/>
      <c r="D165" s="16">
        <f t="shared" ref="D165:L165" si="16">SUM(D161:D164)</f>
        <v>19.100000000000001</v>
      </c>
      <c r="E165" s="16">
        <f t="shared" si="16"/>
        <v>18.18</v>
      </c>
      <c r="F165" s="16">
        <f t="shared" si="16"/>
        <v>80.19</v>
      </c>
      <c r="G165" s="16">
        <f t="shared" si="16"/>
        <v>480.53</v>
      </c>
      <c r="H165" s="16">
        <f t="shared" si="16"/>
        <v>0.24000000000000002</v>
      </c>
      <c r="I165" s="16">
        <f t="shared" si="16"/>
        <v>0.28000000000000003</v>
      </c>
      <c r="J165" s="16">
        <f t="shared" si="16"/>
        <v>15.02</v>
      </c>
      <c r="K165" s="16">
        <f t="shared" si="16"/>
        <v>257.92</v>
      </c>
      <c r="L165" s="16">
        <f t="shared" si="16"/>
        <v>2.91</v>
      </c>
    </row>
    <row r="166" spans="1:12" x14ac:dyDescent="0.25">
      <c r="A166" s="10"/>
      <c r="B166" s="11"/>
      <c r="C166" s="11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x14ac:dyDescent="0.25">
      <c r="A167" s="33" t="s">
        <v>26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5"/>
    </row>
    <row r="168" spans="1:12" ht="26.25" x14ac:dyDescent="0.25">
      <c r="A168" s="9">
        <v>29</v>
      </c>
      <c r="B168" s="9" t="s">
        <v>78</v>
      </c>
      <c r="C168" s="14">
        <v>80</v>
      </c>
      <c r="D168" s="14">
        <v>1.5</v>
      </c>
      <c r="E168" s="14">
        <v>7.6</v>
      </c>
      <c r="F168" s="14">
        <v>19.7</v>
      </c>
      <c r="G168" s="14">
        <v>107</v>
      </c>
      <c r="H168" s="14">
        <v>0.02</v>
      </c>
      <c r="I168" s="14">
        <v>0.01</v>
      </c>
      <c r="J168" s="14">
        <v>4.0999999999999996</v>
      </c>
      <c r="K168" s="14">
        <v>21.7</v>
      </c>
      <c r="L168" s="14">
        <v>0.7</v>
      </c>
    </row>
    <row r="169" spans="1:12" ht="26.25" x14ac:dyDescent="0.25">
      <c r="A169" s="9">
        <v>64</v>
      </c>
      <c r="B169" s="9" t="s">
        <v>79</v>
      </c>
      <c r="C169" s="9">
        <v>200</v>
      </c>
      <c r="D169" s="9">
        <v>3.62</v>
      </c>
      <c r="E169" s="9">
        <v>5.31</v>
      </c>
      <c r="F169" s="9">
        <v>21.28</v>
      </c>
      <c r="G169" s="9">
        <v>184.48</v>
      </c>
      <c r="H169" s="9">
        <v>0.1</v>
      </c>
      <c r="I169" s="9">
        <v>0.05</v>
      </c>
      <c r="J169" s="9">
        <v>1.1000000000000001</v>
      </c>
      <c r="K169" s="9">
        <v>198.6</v>
      </c>
      <c r="L169" s="9">
        <v>0.27</v>
      </c>
    </row>
    <row r="170" spans="1:12" x14ac:dyDescent="0.25">
      <c r="A170" s="9">
        <v>216</v>
      </c>
      <c r="B170" s="9" t="s">
        <v>55</v>
      </c>
      <c r="C170" s="14">
        <v>200</v>
      </c>
      <c r="D170" s="14">
        <v>4.26</v>
      </c>
      <c r="E170" s="14">
        <v>8.08</v>
      </c>
      <c r="F170" s="14">
        <v>31.06</v>
      </c>
      <c r="G170" s="14">
        <v>205.94</v>
      </c>
      <c r="H170" s="14">
        <v>0.2</v>
      </c>
      <c r="I170" s="14">
        <v>0.3</v>
      </c>
      <c r="J170" s="14">
        <v>0.2</v>
      </c>
      <c r="K170" s="14">
        <v>0.04</v>
      </c>
      <c r="L170" s="14">
        <v>1.02</v>
      </c>
    </row>
    <row r="171" spans="1:12" x14ac:dyDescent="0.25">
      <c r="A171" s="9">
        <v>154</v>
      </c>
      <c r="B171" s="9" t="s">
        <v>56</v>
      </c>
      <c r="C171" s="9">
        <v>100</v>
      </c>
      <c r="D171" s="9">
        <v>10.52</v>
      </c>
      <c r="E171" s="9">
        <v>5.03</v>
      </c>
      <c r="F171" s="9">
        <v>7.51</v>
      </c>
      <c r="G171" s="9">
        <v>120.6</v>
      </c>
      <c r="H171" s="9">
        <v>0.01</v>
      </c>
      <c r="I171" s="9">
        <v>0.05</v>
      </c>
      <c r="J171" s="9">
        <v>1.31</v>
      </c>
      <c r="K171" s="9">
        <v>118.33</v>
      </c>
      <c r="L171" s="9">
        <v>0.2</v>
      </c>
    </row>
    <row r="172" spans="1:12" x14ac:dyDescent="0.25">
      <c r="A172" s="9">
        <v>270</v>
      </c>
      <c r="B172" s="9" t="s">
        <v>30</v>
      </c>
      <c r="C172" s="9">
        <v>200</v>
      </c>
      <c r="D172" s="9">
        <v>0.12</v>
      </c>
      <c r="E172" s="9">
        <v>0</v>
      </c>
      <c r="F172" s="9">
        <v>12.04</v>
      </c>
      <c r="G172" s="9">
        <v>48.64</v>
      </c>
      <c r="H172" s="9">
        <v>0.09</v>
      </c>
      <c r="I172" s="9">
        <v>0</v>
      </c>
      <c r="J172" s="9">
        <v>0</v>
      </c>
      <c r="K172" s="9">
        <v>4.54</v>
      </c>
      <c r="L172" s="9">
        <v>0.75</v>
      </c>
    </row>
    <row r="173" spans="1:12" x14ac:dyDescent="0.25">
      <c r="A173" s="9"/>
      <c r="B173" s="9" t="s">
        <v>31</v>
      </c>
      <c r="C173" s="9">
        <v>40</v>
      </c>
      <c r="D173" s="9">
        <v>3.08</v>
      </c>
      <c r="E173" s="9">
        <v>0.56000000000000005</v>
      </c>
      <c r="F173" s="9">
        <v>15.08</v>
      </c>
      <c r="G173" s="9">
        <v>80.400000000000006</v>
      </c>
      <c r="H173" s="9">
        <v>0</v>
      </c>
      <c r="I173" s="9">
        <v>0.08</v>
      </c>
      <c r="J173" s="9">
        <v>12.3</v>
      </c>
      <c r="K173" s="9">
        <v>13.2</v>
      </c>
      <c r="L173" s="9">
        <v>0.8</v>
      </c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16" t="s">
        <v>25</v>
      </c>
      <c r="C175" s="16"/>
      <c r="D175" s="16">
        <f t="shared" ref="D175:L175" si="17">SUM(D168:D174)</f>
        <v>23.1</v>
      </c>
      <c r="E175" s="16">
        <f t="shared" si="17"/>
        <v>26.580000000000002</v>
      </c>
      <c r="F175" s="16">
        <f t="shared" si="17"/>
        <v>106.67</v>
      </c>
      <c r="G175" s="16">
        <f t="shared" si="17"/>
        <v>747.06</v>
      </c>
      <c r="H175" s="16">
        <f t="shared" si="17"/>
        <v>0.42000000000000004</v>
      </c>
      <c r="I175" s="16">
        <f t="shared" si="17"/>
        <v>0.49</v>
      </c>
      <c r="J175" s="16">
        <f t="shared" si="17"/>
        <v>19.009999999999998</v>
      </c>
      <c r="K175" s="16">
        <f t="shared" si="17"/>
        <v>356.40999999999997</v>
      </c>
      <c r="L175" s="16">
        <f t="shared" si="17"/>
        <v>3.74</v>
      </c>
    </row>
    <row r="176" spans="1:12" x14ac:dyDescent="0.25">
      <c r="A176" s="4"/>
      <c r="B176" s="5"/>
      <c r="C176" s="11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1:12" x14ac:dyDescent="0.25">
      <c r="A177" s="17"/>
      <c r="B177" s="16" t="s">
        <v>32</v>
      </c>
      <c r="C177" s="16"/>
      <c r="D177" s="16">
        <v>41.99</v>
      </c>
      <c r="E177" s="16">
        <f>SUM(E175+E165)</f>
        <v>44.760000000000005</v>
      </c>
      <c r="F177" s="16">
        <f>SUM(F175+F165)</f>
        <v>186.86</v>
      </c>
      <c r="G177" s="16">
        <f>-SUM(G175+G165)</f>
        <v>-1227.5899999999999</v>
      </c>
      <c r="H177" s="16">
        <v>0.67</v>
      </c>
      <c r="I177" s="16">
        <v>0.5</v>
      </c>
      <c r="J177" s="16">
        <f>SUM(J175+J165)</f>
        <v>34.03</v>
      </c>
      <c r="K177" s="16">
        <f>SUM(K175+K165)</f>
        <v>614.32999999999993</v>
      </c>
      <c r="L177" s="16">
        <f>SUM(L175+L165)</f>
        <v>6.65</v>
      </c>
    </row>
    <row r="178" spans="1:12" x14ac:dyDescent="0.25">
      <c r="A178" s="7"/>
      <c r="B178" s="5"/>
      <c r="C178" s="11"/>
      <c r="D178" s="22"/>
      <c r="E178" s="22"/>
      <c r="F178" s="22"/>
      <c r="G178" s="22"/>
      <c r="H178" s="22"/>
      <c r="I178" s="22"/>
      <c r="J178" s="22"/>
      <c r="K178" s="22"/>
      <c r="L178" s="22"/>
    </row>
    <row r="179" spans="1:12" x14ac:dyDescent="0.25">
      <c r="A179" s="33" t="s">
        <v>80</v>
      </c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5"/>
    </row>
    <row r="180" spans="1:12" x14ac:dyDescent="0.25">
      <c r="A180" s="33" t="s">
        <v>20</v>
      </c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5"/>
    </row>
    <row r="181" spans="1:12" x14ac:dyDescent="0.25">
      <c r="A181" s="9">
        <v>95</v>
      </c>
      <c r="B181" s="9" t="s">
        <v>81</v>
      </c>
      <c r="C181" s="9">
        <v>200</v>
      </c>
      <c r="D181" s="9">
        <v>7.24</v>
      </c>
      <c r="E181" s="9">
        <v>4.3</v>
      </c>
      <c r="F181" s="9">
        <v>40.74</v>
      </c>
      <c r="G181" s="9">
        <v>256.81</v>
      </c>
      <c r="H181" s="9">
        <v>0.2</v>
      </c>
      <c r="I181" s="9">
        <v>0.12</v>
      </c>
      <c r="J181" s="9">
        <v>0.9</v>
      </c>
      <c r="K181" s="9">
        <v>184.48</v>
      </c>
      <c r="L181" s="9">
        <v>0.5</v>
      </c>
    </row>
    <row r="182" spans="1:12" x14ac:dyDescent="0.25">
      <c r="A182" s="9">
        <v>267</v>
      </c>
      <c r="B182" s="9" t="s">
        <v>22</v>
      </c>
      <c r="C182" s="9">
        <v>200</v>
      </c>
      <c r="D182" s="9">
        <v>1.4</v>
      </c>
      <c r="E182" s="9">
        <v>1.6</v>
      </c>
      <c r="F182" s="9">
        <v>17.34</v>
      </c>
      <c r="G182" s="9">
        <v>89.32</v>
      </c>
      <c r="H182" s="9">
        <v>0</v>
      </c>
      <c r="I182" s="9">
        <v>0.12</v>
      </c>
      <c r="J182" s="9">
        <v>0.75</v>
      </c>
      <c r="K182" s="9">
        <v>65.25</v>
      </c>
      <c r="L182" s="9">
        <v>0.9</v>
      </c>
    </row>
    <row r="183" spans="1:12" x14ac:dyDescent="0.25">
      <c r="A183" s="9"/>
      <c r="B183" s="9" t="s">
        <v>31</v>
      </c>
      <c r="C183" s="9">
        <v>40</v>
      </c>
      <c r="D183" s="9">
        <v>3.08</v>
      </c>
      <c r="E183" s="9">
        <v>0.56000000000000005</v>
      </c>
      <c r="F183" s="9">
        <v>15.08</v>
      </c>
      <c r="G183" s="9">
        <v>80.400000000000006</v>
      </c>
      <c r="H183" s="9">
        <v>0</v>
      </c>
      <c r="I183" s="9">
        <v>0.08</v>
      </c>
      <c r="J183" s="9">
        <v>12.6</v>
      </c>
      <c r="K183" s="9">
        <v>13.2</v>
      </c>
      <c r="L183" s="9">
        <v>0.8</v>
      </c>
    </row>
    <row r="184" spans="1:12" x14ac:dyDescent="0.25">
      <c r="A184" s="14">
        <v>344</v>
      </c>
      <c r="B184" s="14" t="s">
        <v>43</v>
      </c>
      <c r="C184" s="19">
        <v>35</v>
      </c>
      <c r="D184" s="14">
        <v>3.7</v>
      </c>
      <c r="E184" s="14">
        <v>12.3</v>
      </c>
      <c r="F184" s="14">
        <v>10.26</v>
      </c>
      <c r="G184" s="14">
        <v>150.30000000000001</v>
      </c>
      <c r="H184" s="14">
        <v>0.05</v>
      </c>
      <c r="I184" s="14">
        <v>0.03</v>
      </c>
      <c r="J184" s="14">
        <v>0</v>
      </c>
      <c r="K184" s="14">
        <v>9.3000000000000007</v>
      </c>
      <c r="L184" s="14">
        <v>0.62</v>
      </c>
    </row>
    <row r="185" spans="1:12" x14ac:dyDescent="0.25">
      <c r="A185" s="14"/>
      <c r="B185" s="14"/>
      <c r="C185" s="19"/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x14ac:dyDescent="0.25">
      <c r="A186" s="9"/>
      <c r="B186" s="16" t="s">
        <v>25</v>
      </c>
      <c r="C186" s="16"/>
      <c r="D186" s="16">
        <f t="shared" ref="D186:L186" si="18">SUM(D181:D185)</f>
        <v>15.420000000000002</v>
      </c>
      <c r="E186" s="16">
        <f t="shared" si="18"/>
        <v>18.760000000000002</v>
      </c>
      <c r="F186" s="16">
        <f t="shared" si="18"/>
        <v>83.42</v>
      </c>
      <c r="G186" s="16">
        <f t="shared" si="18"/>
        <v>576.82999999999993</v>
      </c>
      <c r="H186" s="16">
        <f t="shared" si="18"/>
        <v>0.25</v>
      </c>
      <c r="I186" s="16">
        <f t="shared" si="18"/>
        <v>0.35</v>
      </c>
      <c r="J186" s="16">
        <f t="shared" si="18"/>
        <v>14.25</v>
      </c>
      <c r="K186" s="16">
        <f t="shared" si="18"/>
        <v>272.23</v>
      </c>
      <c r="L186" s="16">
        <f t="shared" si="18"/>
        <v>2.8200000000000003</v>
      </c>
    </row>
    <row r="187" spans="1:12" x14ac:dyDescent="0.25">
      <c r="A187" s="10"/>
      <c r="B187" s="11"/>
      <c r="C187" s="5"/>
      <c r="D187" s="6"/>
      <c r="E187" s="6"/>
      <c r="F187" s="6"/>
      <c r="G187" s="6"/>
      <c r="H187" s="6"/>
      <c r="I187" s="6"/>
      <c r="J187" s="6"/>
      <c r="K187" s="6"/>
      <c r="L187" s="6"/>
    </row>
    <row r="188" spans="1:12" x14ac:dyDescent="0.25">
      <c r="A188" s="33" t="s">
        <v>26</v>
      </c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5"/>
    </row>
    <row r="189" spans="1:12" x14ac:dyDescent="0.25">
      <c r="A189" s="9">
        <v>1</v>
      </c>
      <c r="B189" s="9" t="s">
        <v>53</v>
      </c>
      <c r="C189" s="14">
        <v>100</v>
      </c>
      <c r="D189" s="14">
        <v>1.25</v>
      </c>
      <c r="E189" s="14">
        <v>9.25</v>
      </c>
      <c r="F189" s="14">
        <v>7.87</v>
      </c>
      <c r="G189" s="14">
        <v>113.87</v>
      </c>
      <c r="H189" s="14">
        <v>0.03</v>
      </c>
      <c r="I189" s="14">
        <v>0.04</v>
      </c>
      <c r="J189" s="14">
        <v>2.5</v>
      </c>
      <c r="K189" s="14">
        <v>132.5</v>
      </c>
      <c r="L189" s="14">
        <v>0.67</v>
      </c>
    </row>
    <row r="190" spans="1:12" x14ac:dyDescent="0.25">
      <c r="A190" s="9">
        <v>37</v>
      </c>
      <c r="B190" s="9" t="s">
        <v>54</v>
      </c>
      <c r="C190" s="9">
        <v>200</v>
      </c>
      <c r="D190" s="9">
        <v>2.34</v>
      </c>
      <c r="E190" s="9">
        <v>3.89</v>
      </c>
      <c r="F190" s="9">
        <v>13.61</v>
      </c>
      <c r="G190" s="9">
        <v>57.2</v>
      </c>
      <c r="H190" s="9">
        <v>0.15</v>
      </c>
      <c r="I190" s="9">
        <v>7.0000000000000007E-2</v>
      </c>
      <c r="J190" s="9">
        <v>1.82</v>
      </c>
      <c r="K190" s="9">
        <v>50.27</v>
      </c>
      <c r="L190" s="9">
        <v>0.08</v>
      </c>
    </row>
    <row r="191" spans="1:12" x14ac:dyDescent="0.25">
      <c r="A191" s="14">
        <v>202</v>
      </c>
      <c r="B191" s="9" t="s">
        <v>64</v>
      </c>
      <c r="C191" s="14">
        <v>200</v>
      </c>
      <c r="D191" s="14">
        <v>5.0599999999999996</v>
      </c>
      <c r="E191" s="14">
        <v>6.77</v>
      </c>
      <c r="F191" s="14">
        <v>29.54</v>
      </c>
      <c r="G191" s="14">
        <v>245.3</v>
      </c>
      <c r="H191" s="14">
        <v>0.01</v>
      </c>
      <c r="I191" s="14">
        <v>0.15</v>
      </c>
      <c r="J191" s="14">
        <v>0</v>
      </c>
      <c r="K191" s="14">
        <v>14.37</v>
      </c>
      <c r="L191" s="14">
        <v>0.69</v>
      </c>
    </row>
    <row r="192" spans="1:12" x14ac:dyDescent="0.25">
      <c r="A192" s="9" t="s">
        <v>82</v>
      </c>
      <c r="B192" s="9" t="s">
        <v>48</v>
      </c>
      <c r="C192" s="9">
        <v>80</v>
      </c>
      <c r="D192" s="9">
        <v>12.51</v>
      </c>
      <c r="E192" s="9">
        <v>5.19</v>
      </c>
      <c r="F192" s="9">
        <v>11.46</v>
      </c>
      <c r="G192" s="9">
        <v>172.9</v>
      </c>
      <c r="H192" s="9">
        <v>0.01</v>
      </c>
      <c r="I192" s="9">
        <v>0.08</v>
      </c>
      <c r="J192" s="9">
        <v>0.9</v>
      </c>
      <c r="K192" s="9">
        <v>124.6</v>
      </c>
      <c r="L192" s="9">
        <v>0.98</v>
      </c>
    </row>
    <row r="193" spans="1:12" x14ac:dyDescent="0.25">
      <c r="A193" s="9">
        <v>255</v>
      </c>
      <c r="B193" s="9" t="s">
        <v>39</v>
      </c>
      <c r="C193" s="9">
        <v>200</v>
      </c>
      <c r="D193" s="9">
        <v>0.56000000000000005</v>
      </c>
      <c r="E193" s="9">
        <v>0</v>
      </c>
      <c r="F193" s="9">
        <v>27.89</v>
      </c>
      <c r="G193" s="9">
        <v>113.79</v>
      </c>
      <c r="H193" s="9">
        <v>0.16</v>
      </c>
      <c r="I193" s="9">
        <v>0</v>
      </c>
      <c r="J193" s="9">
        <v>0.82</v>
      </c>
      <c r="K193" s="9">
        <v>19.5</v>
      </c>
      <c r="L193" s="9">
        <v>0.54</v>
      </c>
    </row>
    <row r="194" spans="1:12" x14ac:dyDescent="0.25">
      <c r="A194" s="9"/>
      <c r="B194" s="9" t="s">
        <v>31</v>
      </c>
      <c r="C194" s="9">
        <v>40</v>
      </c>
      <c r="D194" s="9">
        <v>3.08</v>
      </c>
      <c r="E194" s="9">
        <v>0.56000000000000005</v>
      </c>
      <c r="F194" s="9">
        <v>15.08</v>
      </c>
      <c r="G194" s="9">
        <v>80.400000000000006</v>
      </c>
      <c r="H194" s="9">
        <v>0</v>
      </c>
      <c r="I194" s="9">
        <v>0.08</v>
      </c>
      <c r="J194" s="9">
        <v>14.5</v>
      </c>
      <c r="K194" s="9">
        <v>13.2</v>
      </c>
      <c r="L194" s="9">
        <v>0.8</v>
      </c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16" t="s">
        <v>25</v>
      </c>
      <c r="C196" s="16"/>
      <c r="D196" s="16">
        <f t="shared" ref="D196:L196" si="19">SUM(D189:D195)</f>
        <v>24.799999999999997</v>
      </c>
      <c r="E196" s="16">
        <f t="shared" si="19"/>
        <v>25.66</v>
      </c>
      <c r="F196" s="16">
        <f t="shared" si="19"/>
        <v>105.45</v>
      </c>
      <c r="G196" s="16">
        <f t="shared" si="19"/>
        <v>783.45999999999992</v>
      </c>
      <c r="H196" s="16">
        <f t="shared" si="19"/>
        <v>0.36</v>
      </c>
      <c r="I196" s="16">
        <f t="shared" si="19"/>
        <v>0.42000000000000004</v>
      </c>
      <c r="J196" s="16">
        <f t="shared" si="19"/>
        <v>20.54</v>
      </c>
      <c r="K196" s="16">
        <f t="shared" si="19"/>
        <v>354.44</v>
      </c>
      <c r="L196" s="16">
        <f t="shared" si="19"/>
        <v>3.76</v>
      </c>
    </row>
    <row r="197" spans="1:12" x14ac:dyDescent="0.25">
      <c r="A197" s="4"/>
      <c r="B197" s="5"/>
      <c r="C197" s="5"/>
      <c r="D197" s="6"/>
      <c r="E197" s="6"/>
      <c r="F197" s="6"/>
      <c r="G197" s="6"/>
      <c r="H197" s="6"/>
      <c r="I197" s="6"/>
      <c r="J197" s="6"/>
      <c r="K197" s="6"/>
      <c r="L197" s="6"/>
    </row>
    <row r="198" spans="1:12" x14ac:dyDescent="0.25">
      <c r="A198" s="17"/>
      <c r="B198" s="16" t="s">
        <v>32</v>
      </c>
      <c r="C198" s="16"/>
      <c r="D198" s="16">
        <f>SUM(D196+D186)</f>
        <v>40.22</v>
      </c>
      <c r="E198" s="16">
        <f>SUM(E196+E186)</f>
        <v>44.42</v>
      </c>
      <c r="F198" s="16">
        <f>SUM(F196+F186)</f>
        <v>188.87</v>
      </c>
      <c r="G198" s="16">
        <f>SUM(G196+G186)</f>
        <v>1360.29</v>
      </c>
      <c r="H198" s="16">
        <v>0.83</v>
      </c>
      <c r="I198" s="16">
        <v>0.88</v>
      </c>
      <c r="J198" s="16">
        <f>SUM(J196+J186)</f>
        <v>34.79</v>
      </c>
      <c r="K198" s="16">
        <f>SUM(K196+K186)</f>
        <v>626.67000000000007</v>
      </c>
      <c r="L198" s="16">
        <f>SUM(L196+L186)</f>
        <v>6.58</v>
      </c>
    </row>
    <row r="199" spans="1:12" x14ac:dyDescent="0.25">
      <c r="A199" s="7"/>
      <c r="B199" s="5"/>
      <c r="C199" s="5"/>
      <c r="D199" s="6"/>
      <c r="E199" s="6"/>
      <c r="F199" s="6"/>
      <c r="G199" s="6"/>
      <c r="H199" s="6"/>
      <c r="I199" s="6"/>
      <c r="J199" s="6"/>
      <c r="K199" s="6"/>
      <c r="L199" s="6"/>
    </row>
    <row r="200" spans="1:12" x14ac:dyDescent="0.25">
      <c r="A200" s="33" t="s">
        <v>83</v>
      </c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5"/>
    </row>
    <row r="201" spans="1:12" x14ac:dyDescent="0.25">
      <c r="A201" s="33" t="s">
        <v>20</v>
      </c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5"/>
    </row>
    <row r="202" spans="1:12" x14ac:dyDescent="0.25">
      <c r="A202" s="9">
        <v>117</v>
      </c>
      <c r="B202" s="9" t="s">
        <v>84</v>
      </c>
      <c r="C202" s="9">
        <v>200</v>
      </c>
      <c r="D202" s="9">
        <v>9.5</v>
      </c>
      <c r="E202" s="9">
        <v>10.199999999999999</v>
      </c>
      <c r="F202" s="9">
        <v>4.68</v>
      </c>
      <c r="G202" s="9">
        <v>240.16</v>
      </c>
      <c r="H202" s="9">
        <v>0.08</v>
      </c>
      <c r="I202" s="9">
        <v>0.09</v>
      </c>
      <c r="J202" s="9">
        <v>0.37</v>
      </c>
      <c r="K202" s="9">
        <v>101.5</v>
      </c>
      <c r="L202" s="9">
        <v>0.63</v>
      </c>
    </row>
    <row r="203" spans="1:12" x14ac:dyDescent="0.25">
      <c r="A203" s="9">
        <v>242</v>
      </c>
      <c r="B203" s="9" t="s">
        <v>51</v>
      </c>
      <c r="C203" s="9">
        <v>200</v>
      </c>
      <c r="D203" s="9">
        <v>4.9000000000000004</v>
      </c>
      <c r="E203" s="9">
        <v>5</v>
      </c>
      <c r="F203" s="9">
        <v>32.5</v>
      </c>
      <c r="G203" s="9">
        <v>150</v>
      </c>
      <c r="H203" s="9">
        <v>0.08</v>
      </c>
      <c r="I203" s="9">
        <v>0.03</v>
      </c>
      <c r="J203" s="9">
        <v>3</v>
      </c>
      <c r="K203" s="9">
        <v>22.6</v>
      </c>
      <c r="L203" s="9">
        <v>0.71</v>
      </c>
    </row>
    <row r="204" spans="1:12" x14ac:dyDescent="0.25">
      <c r="A204" s="9"/>
      <c r="B204" s="9" t="s">
        <v>31</v>
      </c>
      <c r="C204" s="9">
        <v>40</v>
      </c>
      <c r="D204" s="9">
        <v>3.08</v>
      </c>
      <c r="E204" s="9">
        <v>0.56000000000000005</v>
      </c>
      <c r="F204" s="9">
        <v>15.08</v>
      </c>
      <c r="G204" s="9">
        <v>80.400000000000006</v>
      </c>
      <c r="H204" s="9">
        <v>0</v>
      </c>
      <c r="I204" s="9">
        <v>0.08</v>
      </c>
      <c r="J204" s="9">
        <v>11.5</v>
      </c>
      <c r="K204" s="9">
        <v>13.2</v>
      </c>
      <c r="L204" s="9">
        <v>0.8</v>
      </c>
    </row>
    <row r="205" spans="1:12" x14ac:dyDescent="0.25">
      <c r="A205" s="14">
        <v>342</v>
      </c>
      <c r="B205" s="14" t="s">
        <v>61</v>
      </c>
      <c r="C205" s="19">
        <v>30</v>
      </c>
      <c r="D205" s="14">
        <v>1.3</v>
      </c>
      <c r="E205" s="14">
        <v>1.44</v>
      </c>
      <c r="F205" s="14">
        <v>15.3</v>
      </c>
      <c r="G205" s="14">
        <v>74.56</v>
      </c>
      <c r="H205" s="14">
        <v>0.09</v>
      </c>
      <c r="I205" s="14">
        <v>0.08</v>
      </c>
      <c r="J205" s="14">
        <v>0.02</v>
      </c>
      <c r="K205" s="14">
        <v>104.6</v>
      </c>
      <c r="L205" s="14">
        <v>0.4</v>
      </c>
    </row>
    <row r="206" spans="1:12" x14ac:dyDescent="0.25">
      <c r="A206" s="14"/>
      <c r="B206" s="14"/>
      <c r="C206" s="19"/>
      <c r="D206" s="14"/>
      <c r="E206" s="14"/>
      <c r="F206" s="14"/>
      <c r="G206" s="14"/>
      <c r="H206" s="14"/>
      <c r="I206" s="14"/>
      <c r="J206" s="14"/>
      <c r="K206" s="14"/>
      <c r="L206" s="14"/>
    </row>
    <row r="207" spans="1:12" x14ac:dyDescent="0.25">
      <c r="A207" s="9"/>
      <c r="B207" s="16" t="s">
        <v>25</v>
      </c>
      <c r="C207" s="16"/>
      <c r="D207" s="16">
        <f t="shared" ref="D207:L207" si="20">SUM(D202:D206)</f>
        <v>18.78</v>
      </c>
      <c r="E207" s="16">
        <f t="shared" si="20"/>
        <v>17.2</v>
      </c>
      <c r="F207" s="16">
        <f t="shared" si="20"/>
        <v>67.56</v>
      </c>
      <c r="G207" s="16">
        <f t="shared" si="20"/>
        <v>545.11999999999989</v>
      </c>
      <c r="H207" s="16">
        <f t="shared" si="20"/>
        <v>0.25</v>
      </c>
      <c r="I207" s="16">
        <f t="shared" si="20"/>
        <v>0.28000000000000003</v>
      </c>
      <c r="J207" s="16">
        <f t="shared" si="20"/>
        <v>14.89</v>
      </c>
      <c r="K207" s="16">
        <f t="shared" si="20"/>
        <v>241.89999999999998</v>
      </c>
      <c r="L207" s="16">
        <f t="shared" si="20"/>
        <v>2.5399999999999996</v>
      </c>
    </row>
    <row r="208" spans="1:12" x14ac:dyDescent="0.25">
      <c r="A208" s="4"/>
      <c r="B208" s="5"/>
      <c r="C208" s="5"/>
      <c r="D208" s="6"/>
      <c r="E208" s="6"/>
      <c r="F208" s="6"/>
      <c r="G208" s="6"/>
      <c r="H208" s="6"/>
      <c r="I208" s="6"/>
      <c r="J208" s="6"/>
      <c r="K208" s="6"/>
      <c r="L208" s="6"/>
    </row>
    <row r="209" spans="1:12" x14ac:dyDescent="0.25">
      <c r="A209" s="33" t="s">
        <v>26</v>
      </c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5"/>
    </row>
    <row r="210" spans="1:12" x14ac:dyDescent="0.25">
      <c r="A210" s="9">
        <v>7</v>
      </c>
      <c r="B210" s="9" t="s">
        <v>62</v>
      </c>
      <c r="C210" s="9">
        <v>80</v>
      </c>
      <c r="D210" s="9">
        <v>1.8</v>
      </c>
      <c r="E210" s="9">
        <v>0</v>
      </c>
      <c r="F210" s="9">
        <v>22</v>
      </c>
      <c r="G210" s="9">
        <v>19</v>
      </c>
      <c r="H210" s="9">
        <v>0.01</v>
      </c>
      <c r="I210" s="9">
        <v>0.02</v>
      </c>
      <c r="J210" s="9">
        <v>0.4</v>
      </c>
      <c r="K210" s="9">
        <v>46.5</v>
      </c>
      <c r="L210" s="9">
        <v>0.56000000000000005</v>
      </c>
    </row>
    <row r="211" spans="1:12" x14ac:dyDescent="0.25">
      <c r="A211" s="14">
        <v>27</v>
      </c>
      <c r="B211" s="9" t="s">
        <v>85</v>
      </c>
      <c r="C211" s="14">
        <v>200</v>
      </c>
      <c r="D211" s="14">
        <v>1.9</v>
      </c>
      <c r="E211" s="14">
        <v>6.66</v>
      </c>
      <c r="F211" s="14">
        <v>10.81</v>
      </c>
      <c r="G211" s="14">
        <v>111.11</v>
      </c>
      <c r="H211" s="14">
        <v>0.05</v>
      </c>
      <c r="I211" s="14">
        <v>0.04</v>
      </c>
      <c r="J211" s="14">
        <v>5</v>
      </c>
      <c r="K211" s="14">
        <v>52</v>
      </c>
      <c r="L211" s="14">
        <v>1.3</v>
      </c>
    </row>
    <row r="212" spans="1:12" x14ac:dyDescent="0.25">
      <c r="A212" s="9">
        <v>204</v>
      </c>
      <c r="B212" s="9" t="s">
        <v>37</v>
      </c>
      <c r="C212" s="14">
        <v>200</v>
      </c>
      <c r="D212" s="14">
        <v>5.36</v>
      </c>
      <c r="E212" s="14">
        <v>7.06</v>
      </c>
      <c r="F212" s="14">
        <v>21.6</v>
      </c>
      <c r="G212" s="14">
        <v>200.3</v>
      </c>
      <c r="H212" s="14">
        <v>0.21</v>
      </c>
      <c r="I212" s="14">
        <v>0.05</v>
      </c>
      <c r="J212" s="14">
        <v>0.42</v>
      </c>
      <c r="K212" s="14">
        <v>150.30000000000001</v>
      </c>
      <c r="L212" s="14">
        <v>0.8</v>
      </c>
    </row>
    <row r="213" spans="1:12" x14ac:dyDescent="0.25">
      <c r="A213" s="9">
        <v>160</v>
      </c>
      <c r="B213" s="9" t="s">
        <v>86</v>
      </c>
      <c r="C213" s="14">
        <v>100</v>
      </c>
      <c r="D213" s="14">
        <v>12</v>
      </c>
      <c r="E213" s="14">
        <v>10.5</v>
      </c>
      <c r="F213" s="14">
        <v>12.3</v>
      </c>
      <c r="G213" s="14">
        <v>201.8</v>
      </c>
      <c r="H213" s="14">
        <v>0.1</v>
      </c>
      <c r="I213" s="14">
        <v>0.15</v>
      </c>
      <c r="J213" s="14">
        <v>0.01</v>
      </c>
      <c r="K213" s="14">
        <v>34.9</v>
      </c>
      <c r="L213" s="14">
        <v>0.1</v>
      </c>
    </row>
    <row r="214" spans="1:12" x14ac:dyDescent="0.25">
      <c r="A214" s="9" t="s">
        <v>104</v>
      </c>
      <c r="B214" s="9" t="s">
        <v>65</v>
      </c>
      <c r="C214" s="9">
        <v>200</v>
      </c>
      <c r="D214" s="9">
        <v>2.7</v>
      </c>
      <c r="E214" s="9">
        <v>2.8</v>
      </c>
      <c r="F214" s="9">
        <v>22.4</v>
      </c>
      <c r="G214" s="9">
        <v>153</v>
      </c>
      <c r="H214" s="9">
        <v>0.02</v>
      </c>
      <c r="I214" s="9">
        <v>0.15</v>
      </c>
      <c r="J214" s="9">
        <v>0.65</v>
      </c>
      <c r="K214" s="9">
        <v>64.400000000000006</v>
      </c>
      <c r="L214" s="9">
        <v>0.33</v>
      </c>
    </row>
    <row r="215" spans="1:12" x14ac:dyDescent="0.25">
      <c r="A215" s="9"/>
      <c r="B215" s="9" t="s">
        <v>31</v>
      </c>
      <c r="C215" s="9">
        <v>40</v>
      </c>
      <c r="D215" s="9">
        <v>3.08</v>
      </c>
      <c r="E215" s="9">
        <v>0.56000000000000005</v>
      </c>
      <c r="F215" s="9">
        <v>15.08</v>
      </c>
      <c r="G215" s="9">
        <v>80.400000000000006</v>
      </c>
      <c r="H215" s="9">
        <v>0</v>
      </c>
      <c r="I215" s="9">
        <v>0.08</v>
      </c>
      <c r="J215" s="9">
        <v>14.5</v>
      </c>
      <c r="K215" s="9">
        <v>13.2</v>
      </c>
      <c r="L215" s="9">
        <v>0.8</v>
      </c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16" t="s">
        <v>25</v>
      </c>
      <c r="C217" s="16"/>
      <c r="D217" s="16">
        <f t="shared" ref="D217:L217" si="21">SUM(D210:D216)</f>
        <v>26.840000000000003</v>
      </c>
      <c r="E217" s="16">
        <f t="shared" si="21"/>
        <v>27.58</v>
      </c>
      <c r="F217" s="16">
        <f t="shared" si="21"/>
        <v>104.19000000000001</v>
      </c>
      <c r="G217" s="16">
        <f t="shared" si="21"/>
        <v>765.61</v>
      </c>
      <c r="H217" s="16">
        <f t="shared" si="21"/>
        <v>0.39</v>
      </c>
      <c r="I217" s="16">
        <f t="shared" si="21"/>
        <v>0.49000000000000005</v>
      </c>
      <c r="J217" s="16">
        <f t="shared" si="21"/>
        <v>20.98</v>
      </c>
      <c r="K217" s="16">
        <f t="shared" si="21"/>
        <v>361.3</v>
      </c>
      <c r="L217" s="16">
        <f t="shared" si="21"/>
        <v>3.8900000000000006</v>
      </c>
    </row>
    <row r="218" spans="1:12" x14ac:dyDescent="0.25">
      <c r="A218" s="4"/>
      <c r="B218" s="5"/>
      <c r="C218" s="5"/>
      <c r="D218" s="6"/>
      <c r="E218" s="6"/>
      <c r="F218" s="6"/>
      <c r="G218" s="6"/>
      <c r="H218" s="6"/>
      <c r="I218" s="6"/>
      <c r="J218" s="6"/>
      <c r="K218" s="6"/>
      <c r="L218" s="6"/>
    </row>
    <row r="219" spans="1:12" x14ac:dyDescent="0.25">
      <c r="A219" s="17"/>
      <c r="B219" s="16" t="s">
        <v>32</v>
      </c>
      <c r="C219" s="16"/>
      <c r="D219" s="16">
        <f>SUM(D217+D207)</f>
        <v>45.620000000000005</v>
      </c>
      <c r="E219" s="16">
        <f>SUM(E217+E207)</f>
        <v>44.78</v>
      </c>
      <c r="F219" s="16">
        <f>SUM(F217+F207)</f>
        <v>171.75</v>
      </c>
      <c r="G219" s="16">
        <f>SUM(G217+G207)</f>
        <v>1310.73</v>
      </c>
      <c r="H219" s="16">
        <v>0.86</v>
      </c>
      <c r="I219" s="16">
        <v>1.08</v>
      </c>
      <c r="J219" s="16">
        <f>SUM(J217+J207)</f>
        <v>35.870000000000005</v>
      </c>
      <c r="K219" s="16">
        <f>SUM(K217+K207)</f>
        <v>603.20000000000005</v>
      </c>
      <c r="L219" s="16">
        <f>SUM(L217+L207)</f>
        <v>6.43</v>
      </c>
    </row>
    <row r="220" spans="1:12" x14ac:dyDescent="0.25">
      <c r="A220" s="7"/>
      <c r="B220" s="5"/>
      <c r="C220" s="5"/>
      <c r="D220" s="6"/>
      <c r="E220" s="6"/>
      <c r="F220" s="6"/>
      <c r="G220" s="6"/>
      <c r="H220" s="6"/>
      <c r="I220" s="6"/>
      <c r="J220" s="6"/>
      <c r="K220" s="6"/>
      <c r="L220" s="6"/>
    </row>
    <row r="221" spans="1:12" x14ac:dyDescent="0.25">
      <c r="A221" s="33" t="s">
        <v>87</v>
      </c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5"/>
    </row>
    <row r="222" spans="1:12" x14ac:dyDescent="0.25">
      <c r="A222" s="33" t="s">
        <v>20</v>
      </c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5"/>
    </row>
    <row r="223" spans="1:12" x14ac:dyDescent="0.25">
      <c r="A223" s="9">
        <v>103</v>
      </c>
      <c r="B223" s="9" t="s">
        <v>88</v>
      </c>
      <c r="C223" s="14">
        <v>200</v>
      </c>
      <c r="D223" s="14">
        <v>7.47</v>
      </c>
      <c r="E223" s="14">
        <v>5.2</v>
      </c>
      <c r="F223" s="14">
        <v>32.53</v>
      </c>
      <c r="G223" s="14">
        <v>244</v>
      </c>
      <c r="H223" s="14">
        <v>0.2</v>
      </c>
      <c r="I223" s="14">
        <v>0.1</v>
      </c>
      <c r="J223" s="14">
        <v>14.2</v>
      </c>
      <c r="K223" s="14">
        <v>146.66999999999999</v>
      </c>
      <c r="L223" s="14">
        <v>0.6</v>
      </c>
    </row>
    <row r="224" spans="1:12" x14ac:dyDescent="0.25">
      <c r="A224" s="14">
        <v>267</v>
      </c>
      <c r="B224" s="9" t="s">
        <v>22</v>
      </c>
      <c r="C224" s="14">
        <v>200</v>
      </c>
      <c r="D224" s="14">
        <v>1.4</v>
      </c>
      <c r="E224" s="14">
        <v>1.6</v>
      </c>
      <c r="F224" s="14">
        <v>17.34</v>
      </c>
      <c r="G224" s="14">
        <v>50.6</v>
      </c>
      <c r="H224" s="14">
        <v>0</v>
      </c>
      <c r="I224" s="14">
        <v>0.09</v>
      </c>
      <c r="J224" s="14">
        <v>0.75</v>
      </c>
      <c r="K224" s="14">
        <v>65.25</v>
      </c>
      <c r="L224" s="14">
        <v>0.9</v>
      </c>
    </row>
    <row r="225" spans="1:12" x14ac:dyDescent="0.25">
      <c r="A225" s="9"/>
      <c r="B225" s="9" t="s">
        <v>23</v>
      </c>
      <c r="C225" s="14">
        <v>40</v>
      </c>
      <c r="D225" s="14">
        <v>3.16</v>
      </c>
      <c r="E225" s="14">
        <v>0.4</v>
      </c>
      <c r="F225" s="14">
        <v>19.32</v>
      </c>
      <c r="G225" s="14">
        <v>94</v>
      </c>
      <c r="H225" s="14">
        <v>0</v>
      </c>
      <c r="I225" s="14">
        <v>0.06</v>
      </c>
      <c r="J225" s="14">
        <v>0</v>
      </c>
      <c r="K225" s="14">
        <v>9.1999999999999993</v>
      </c>
      <c r="L225" s="14">
        <v>0.8</v>
      </c>
    </row>
    <row r="226" spans="1:12" x14ac:dyDescent="0.25">
      <c r="A226" s="14">
        <v>344</v>
      </c>
      <c r="B226" s="14" t="s">
        <v>43</v>
      </c>
      <c r="C226" s="19">
        <v>35</v>
      </c>
      <c r="D226" s="14">
        <v>3.7</v>
      </c>
      <c r="E226" s="14">
        <v>12.1</v>
      </c>
      <c r="F226" s="14">
        <v>10.26</v>
      </c>
      <c r="G226" s="14">
        <v>183.6</v>
      </c>
      <c r="H226" s="14">
        <v>0.05</v>
      </c>
      <c r="I226" s="14">
        <v>0.03</v>
      </c>
      <c r="J226" s="14">
        <v>0</v>
      </c>
      <c r="K226" s="14">
        <v>9.3000000000000007</v>
      </c>
      <c r="L226" s="14">
        <v>0.62</v>
      </c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16" t="s">
        <v>25</v>
      </c>
      <c r="C228" s="16"/>
      <c r="D228" s="16">
        <f t="shared" ref="D228:L228" si="22">SUM(D223:D227)</f>
        <v>15.73</v>
      </c>
      <c r="E228" s="16">
        <f t="shared" si="22"/>
        <v>19.3</v>
      </c>
      <c r="F228" s="16">
        <f t="shared" si="22"/>
        <v>79.45</v>
      </c>
      <c r="G228" s="16">
        <f t="shared" si="22"/>
        <v>572.20000000000005</v>
      </c>
      <c r="H228" s="16">
        <f t="shared" si="22"/>
        <v>0.25</v>
      </c>
      <c r="I228" s="16">
        <f t="shared" si="22"/>
        <v>0.28000000000000003</v>
      </c>
      <c r="J228" s="16">
        <f t="shared" si="22"/>
        <v>14.95</v>
      </c>
      <c r="K228" s="16">
        <f t="shared" si="22"/>
        <v>230.42</v>
      </c>
      <c r="L228" s="16">
        <f t="shared" si="22"/>
        <v>2.92</v>
      </c>
    </row>
    <row r="229" spans="1:12" x14ac:dyDescent="0.25">
      <c r="A229" s="4"/>
      <c r="B229" s="5"/>
      <c r="C229" s="5"/>
      <c r="D229" s="6"/>
      <c r="E229" s="6"/>
      <c r="F229" s="6"/>
      <c r="G229" s="6"/>
      <c r="H229" s="6"/>
      <c r="I229" s="6"/>
      <c r="J229" s="6"/>
      <c r="K229" s="6"/>
      <c r="L229" s="6"/>
    </row>
    <row r="230" spans="1:12" x14ac:dyDescent="0.25">
      <c r="A230" s="33" t="s">
        <v>26</v>
      </c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5"/>
    </row>
    <row r="231" spans="1:12" x14ac:dyDescent="0.25">
      <c r="A231" s="9" t="s">
        <v>89</v>
      </c>
      <c r="B231" s="9" t="s">
        <v>90</v>
      </c>
      <c r="C231" s="14">
        <v>80</v>
      </c>
      <c r="D231" s="14">
        <v>0.4</v>
      </c>
      <c r="E231" s="14">
        <v>8.06</v>
      </c>
      <c r="F231" s="14">
        <v>16.28</v>
      </c>
      <c r="G231" s="14">
        <v>161.46</v>
      </c>
      <c r="H231" s="14">
        <v>0.02</v>
      </c>
      <c r="I231" s="14">
        <v>0.02</v>
      </c>
      <c r="J231" s="14">
        <v>0.67</v>
      </c>
      <c r="K231" s="14">
        <v>24.4</v>
      </c>
      <c r="L231" s="14">
        <v>0.92</v>
      </c>
    </row>
    <row r="232" spans="1:12" ht="26.25" x14ac:dyDescent="0.25">
      <c r="A232" s="9">
        <v>55</v>
      </c>
      <c r="B232" s="9" t="s">
        <v>74</v>
      </c>
      <c r="C232" s="9">
        <v>200</v>
      </c>
      <c r="D232" s="9">
        <v>2.2999999999999998</v>
      </c>
      <c r="E232" s="9">
        <v>0.8</v>
      </c>
      <c r="F232" s="9">
        <v>11.4</v>
      </c>
      <c r="G232" s="9">
        <v>42.6</v>
      </c>
      <c r="H232" s="9">
        <v>0.1</v>
      </c>
      <c r="I232" s="9">
        <v>0.08</v>
      </c>
      <c r="J232" s="9">
        <v>3.54</v>
      </c>
      <c r="K232" s="9">
        <v>43.32</v>
      </c>
      <c r="L232" s="9">
        <v>0.8</v>
      </c>
    </row>
    <row r="233" spans="1:12" x14ac:dyDescent="0.25">
      <c r="A233" s="9">
        <v>192</v>
      </c>
      <c r="B233" s="9" t="s">
        <v>91</v>
      </c>
      <c r="C233" s="14">
        <v>100</v>
      </c>
      <c r="D233" s="14">
        <v>15.3</v>
      </c>
      <c r="E233" s="14">
        <v>13.2</v>
      </c>
      <c r="F233" s="14">
        <v>0.97</v>
      </c>
      <c r="G233" s="14">
        <v>202.23</v>
      </c>
      <c r="H233" s="14">
        <v>0.05</v>
      </c>
      <c r="I233" s="14">
        <v>0.11</v>
      </c>
      <c r="J233" s="14">
        <v>0.26</v>
      </c>
      <c r="K233" s="14">
        <v>112.3</v>
      </c>
      <c r="L233" s="14">
        <v>0.12</v>
      </c>
    </row>
    <row r="234" spans="1:12" x14ac:dyDescent="0.25">
      <c r="A234" s="15">
        <v>105</v>
      </c>
      <c r="B234" s="15" t="s">
        <v>92</v>
      </c>
      <c r="C234" s="15">
        <v>180</v>
      </c>
      <c r="D234" s="15">
        <v>4.0999999999999996</v>
      </c>
      <c r="E234" s="15">
        <v>4.62</v>
      </c>
      <c r="F234" s="15">
        <v>32.61</v>
      </c>
      <c r="G234" s="15">
        <v>210.13</v>
      </c>
      <c r="H234" s="15">
        <v>0.06</v>
      </c>
      <c r="I234" s="15">
        <v>0.14000000000000001</v>
      </c>
      <c r="J234" s="15">
        <v>0.02</v>
      </c>
      <c r="K234" s="15">
        <v>122.12</v>
      </c>
      <c r="L234" s="15">
        <v>0.12</v>
      </c>
    </row>
    <row r="235" spans="1:12" x14ac:dyDescent="0.25">
      <c r="A235" s="9">
        <v>255</v>
      </c>
      <c r="B235" s="9" t="s">
        <v>39</v>
      </c>
      <c r="C235" s="9">
        <v>200</v>
      </c>
      <c r="D235" s="9">
        <v>0.56000000000000005</v>
      </c>
      <c r="E235" s="9">
        <v>0</v>
      </c>
      <c r="F235" s="9">
        <v>27.89</v>
      </c>
      <c r="G235" s="9">
        <v>113.79</v>
      </c>
      <c r="H235" s="9">
        <v>0.16</v>
      </c>
      <c r="I235" s="9">
        <v>0</v>
      </c>
      <c r="J235" s="9">
        <v>0.82</v>
      </c>
      <c r="K235" s="9">
        <v>19.5</v>
      </c>
      <c r="L235" s="9">
        <v>0.05</v>
      </c>
    </row>
    <row r="236" spans="1:12" x14ac:dyDescent="0.25">
      <c r="A236" s="9"/>
      <c r="B236" s="9" t="s">
        <v>31</v>
      </c>
      <c r="C236" s="9">
        <v>40</v>
      </c>
      <c r="D236" s="9">
        <v>3.08</v>
      </c>
      <c r="E236" s="9">
        <v>0.56000000000000005</v>
      </c>
      <c r="F236" s="9">
        <v>15.08</v>
      </c>
      <c r="G236" s="9">
        <v>80.400000000000006</v>
      </c>
      <c r="H236" s="9">
        <v>0</v>
      </c>
      <c r="I236" s="9">
        <v>0.08</v>
      </c>
      <c r="J236" s="9">
        <v>14.5</v>
      </c>
      <c r="K236" s="9">
        <v>13.2</v>
      </c>
      <c r="L236" s="9">
        <v>1.8</v>
      </c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16" t="s">
        <v>25</v>
      </c>
      <c r="C238" s="16"/>
      <c r="D238" s="16">
        <f t="shared" ref="D238:L238" si="23">SUM(D231:D237)</f>
        <v>25.740000000000002</v>
      </c>
      <c r="E238" s="16">
        <f t="shared" si="23"/>
        <v>27.240000000000002</v>
      </c>
      <c r="F238" s="16">
        <f t="shared" si="23"/>
        <v>104.23</v>
      </c>
      <c r="G238" s="16">
        <f t="shared" si="23"/>
        <v>810.6099999999999</v>
      </c>
      <c r="H238" s="16">
        <f t="shared" si="23"/>
        <v>0.39</v>
      </c>
      <c r="I238" s="16">
        <f t="shared" si="23"/>
        <v>0.43000000000000005</v>
      </c>
      <c r="J238" s="16">
        <f t="shared" si="23"/>
        <v>19.809999999999999</v>
      </c>
      <c r="K238" s="16">
        <f t="shared" si="23"/>
        <v>334.84</v>
      </c>
      <c r="L238" s="16">
        <f t="shared" si="23"/>
        <v>3.8100000000000005</v>
      </c>
    </row>
    <row r="239" spans="1:12" x14ac:dyDescent="0.25">
      <c r="A239" s="4"/>
      <c r="B239" s="5"/>
      <c r="C239" s="5"/>
      <c r="D239" s="6"/>
      <c r="E239" s="6"/>
      <c r="F239" s="6"/>
      <c r="G239" s="6"/>
      <c r="H239" s="6"/>
      <c r="I239" s="6"/>
      <c r="J239" s="6"/>
      <c r="K239" s="6"/>
      <c r="L239" s="6"/>
    </row>
    <row r="240" spans="1:12" x14ac:dyDescent="0.25">
      <c r="A240" s="17"/>
      <c r="B240" s="16" t="s">
        <v>32</v>
      </c>
      <c r="C240" s="16"/>
      <c r="D240" s="16">
        <f t="shared" ref="D240:L240" si="24">SUM(D238+D228)</f>
        <v>41.47</v>
      </c>
      <c r="E240" s="16">
        <f t="shared" si="24"/>
        <v>46.540000000000006</v>
      </c>
      <c r="F240" s="16">
        <f t="shared" si="24"/>
        <v>183.68</v>
      </c>
      <c r="G240" s="16">
        <f t="shared" si="24"/>
        <v>1382.81</v>
      </c>
      <c r="H240" s="16">
        <f t="shared" si="24"/>
        <v>0.64</v>
      </c>
      <c r="I240" s="16">
        <f t="shared" si="24"/>
        <v>0.71000000000000008</v>
      </c>
      <c r="J240" s="16">
        <f t="shared" si="24"/>
        <v>34.76</v>
      </c>
      <c r="K240" s="16">
        <f t="shared" si="24"/>
        <v>565.26</v>
      </c>
      <c r="L240" s="16">
        <f t="shared" si="24"/>
        <v>6.73</v>
      </c>
    </row>
    <row r="241" spans="1:12" x14ac:dyDescent="0.25">
      <c r="A241" s="7"/>
      <c r="B241" s="5"/>
      <c r="C241" s="5"/>
      <c r="D241" s="6"/>
      <c r="E241" s="6"/>
      <c r="F241" s="6"/>
      <c r="G241" s="6"/>
      <c r="H241" s="6"/>
      <c r="I241" s="6"/>
      <c r="J241" s="6"/>
      <c r="K241" s="6"/>
      <c r="L241" s="6"/>
    </row>
    <row r="242" spans="1:12" x14ac:dyDescent="0.25">
      <c r="A242" s="33" t="s">
        <v>93</v>
      </c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5"/>
    </row>
    <row r="243" spans="1:12" x14ac:dyDescent="0.25">
      <c r="A243" s="9">
        <v>98</v>
      </c>
      <c r="B243" s="9" t="s">
        <v>34</v>
      </c>
      <c r="C243" s="9" t="s">
        <v>94</v>
      </c>
      <c r="D243" s="9">
        <v>6.2</v>
      </c>
      <c r="E243" s="9">
        <v>2.6</v>
      </c>
      <c r="F243" s="9">
        <v>30.2</v>
      </c>
      <c r="G243" s="9">
        <v>122.39</v>
      </c>
      <c r="H243" s="9">
        <v>0.1</v>
      </c>
      <c r="I243" s="9">
        <v>0.14000000000000001</v>
      </c>
      <c r="J243" s="9">
        <v>10.3</v>
      </c>
      <c r="K243" s="9">
        <v>125.48</v>
      </c>
      <c r="L243" s="9">
        <v>0.4</v>
      </c>
    </row>
    <row r="244" spans="1:12" x14ac:dyDescent="0.25">
      <c r="A244" s="9">
        <v>242</v>
      </c>
      <c r="B244" s="9" t="s">
        <v>51</v>
      </c>
      <c r="C244" s="9">
        <v>200</v>
      </c>
      <c r="D244" s="9">
        <v>3.77</v>
      </c>
      <c r="E244" s="9">
        <v>1.69</v>
      </c>
      <c r="F244" s="9">
        <v>22</v>
      </c>
      <c r="G244" s="9">
        <v>153.91999999999999</v>
      </c>
      <c r="H244" s="9">
        <v>0.1</v>
      </c>
      <c r="I244" s="9">
        <v>0.12</v>
      </c>
      <c r="J244" s="9">
        <v>2.52</v>
      </c>
      <c r="K244" s="9">
        <v>110.35</v>
      </c>
      <c r="L244" s="9">
        <v>0.88</v>
      </c>
    </row>
    <row r="245" spans="1:12" x14ac:dyDescent="0.25">
      <c r="A245" s="9"/>
      <c r="B245" s="9" t="s">
        <v>23</v>
      </c>
      <c r="C245" s="14">
        <v>40</v>
      </c>
      <c r="D245" s="14">
        <v>5.77</v>
      </c>
      <c r="E245" s="14">
        <v>0.2</v>
      </c>
      <c r="F245" s="14">
        <v>19.32</v>
      </c>
      <c r="G245" s="14">
        <v>94</v>
      </c>
      <c r="H245" s="14">
        <v>0</v>
      </c>
      <c r="I245" s="14">
        <v>0.06</v>
      </c>
      <c r="J245" s="14">
        <v>0</v>
      </c>
      <c r="K245" s="14">
        <v>9.1999999999999993</v>
      </c>
      <c r="L245" s="14">
        <v>0.8</v>
      </c>
    </row>
    <row r="246" spans="1:12" x14ac:dyDescent="0.25">
      <c r="A246" s="14">
        <v>344</v>
      </c>
      <c r="B246" s="14" t="s">
        <v>43</v>
      </c>
      <c r="C246" s="19">
        <v>35</v>
      </c>
      <c r="D246" s="14">
        <v>1.7</v>
      </c>
      <c r="E246" s="14">
        <v>15.1</v>
      </c>
      <c r="F246" s="14">
        <v>10.26</v>
      </c>
      <c r="G246" s="14">
        <v>183.6</v>
      </c>
      <c r="H246" s="14">
        <v>0.05</v>
      </c>
      <c r="I246" s="14">
        <v>0.03</v>
      </c>
      <c r="J246" s="14">
        <v>1</v>
      </c>
      <c r="K246" s="14">
        <v>9.3000000000000007</v>
      </c>
      <c r="L246" s="14">
        <v>0.62</v>
      </c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16" t="s">
        <v>25</v>
      </c>
      <c r="C248" s="16"/>
      <c r="D248" s="16">
        <f t="shared" ref="D248:L248" si="25">SUM(D243:D247)</f>
        <v>17.440000000000001</v>
      </c>
      <c r="E248" s="16">
        <f t="shared" si="25"/>
        <v>19.59</v>
      </c>
      <c r="F248" s="16">
        <f t="shared" si="25"/>
        <v>81.780000000000015</v>
      </c>
      <c r="G248" s="16">
        <f t="shared" si="25"/>
        <v>553.91</v>
      </c>
      <c r="H248" s="16">
        <f t="shared" si="25"/>
        <v>0.25</v>
      </c>
      <c r="I248" s="16">
        <f t="shared" si="25"/>
        <v>0.35</v>
      </c>
      <c r="J248" s="16">
        <f t="shared" si="25"/>
        <v>13.82</v>
      </c>
      <c r="K248" s="16">
        <f t="shared" si="25"/>
        <v>254.32999999999998</v>
      </c>
      <c r="L248" s="16">
        <f t="shared" si="25"/>
        <v>2.7</v>
      </c>
    </row>
    <row r="249" spans="1:12" x14ac:dyDescent="0.25">
      <c r="A249" s="4"/>
      <c r="B249" s="5"/>
      <c r="C249" s="5"/>
      <c r="D249" s="6"/>
      <c r="E249" s="6"/>
      <c r="F249" s="6"/>
      <c r="G249" s="6"/>
      <c r="H249" s="6"/>
      <c r="I249" s="6"/>
      <c r="J249" s="6"/>
      <c r="K249" s="6"/>
      <c r="L249" s="6"/>
    </row>
    <row r="250" spans="1:12" x14ac:dyDescent="0.25">
      <c r="A250" s="33" t="s">
        <v>26</v>
      </c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5"/>
    </row>
    <row r="251" spans="1:12" x14ac:dyDescent="0.25">
      <c r="A251" s="9">
        <v>9</v>
      </c>
      <c r="B251" s="9" t="s">
        <v>95</v>
      </c>
      <c r="C251" s="14">
        <v>100</v>
      </c>
      <c r="D251" s="14">
        <v>1.1399999999999999</v>
      </c>
      <c r="E251" s="14">
        <v>5</v>
      </c>
      <c r="F251" s="14">
        <v>10.38</v>
      </c>
      <c r="G251" s="14">
        <v>136.80000000000001</v>
      </c>
      <c r="H251" s="14">
        <v>0.01</v>
      </c>
      <c r="I251" s="14">
        <v>0.08</v>
      </c>
      <c r="J251" s="14">
        <v>1.6</v>
      </c>
      <c r="K251" s="14">
        <v>166.4</v>
      </c>
      <c r="L251" s="14">
        <v>0.09</v>
      </c>
    </row>
    <row r="252" spans="1:12" x14ac:dyDescent="0.25">
      <c r="A252" s="14">
        <v>43</v>
      </c>
      <c r="B252" s="9" t="s">
        <v>63</v>
      </c>
      <c r="C252" s="14">
        <v>250</v>
      </c>
      <c r="D252" s="14">
        <v>2.31</v>
      </c>
      <c r="E252" s="14">
        <v>2.74</v>
      </c>
      <c r="F252" s="14">
        <v>15.43</v>
      </c>
      <c r="G252" s="14">
        <v>120.5</v>
      </c>
      <c r="H252" s="14">
        <v>0.02</v>
      </c>
      <c r="I252" s="14">
        <v>0.14000000000000001</v>
      </c>
      <c r="J252" s="14">
        <v>0.67</v>
      </c>
      <c r="K252" s="14">
        <v>50.6</v>
      </c>
      <c r="L252" s="14">
        <v>0.02</v>
      </c>
    </row>
    <row r="253" spans="1:12" x14ac:dyDescent="0.25">
      <c r="A253" s="9">
        <v>216</v>
      </c>
      <c r="B253" s="9" t="s">
        <v>55</v>
      </c>
      <c r="C253" s="14">
        <v>200</v>
      </c>
      <c r="D253" s="14">
        <v>4.26</v>
      </c>
      <c r="E253" s="14">
        <v>4.2</v>
      </c>
      <c r="F253" s="14">
        <v>31.06</v>
      </c>
      <c r="G253" s="14">
        <v>200.5</v>
      </c>
      <c r="H253" s="14">
        <v>0.01</v>
      </c>
      <c r="I253" s="14">
        <v>0.15</v>
      </c>
      <c r="J253" s="14">
        <v>0.2</v>
      </c>
      <c r="K253" s="14">
        <v>2.5</v>
      </c>
      <c r="L253" s="14">
        <v>1.05</v>
      </c>
    </row>
    <row r="254" spans="1:12" x14ac:dyDescent="0.25">
      <c r="A254" s="9">
        <v>185</v>
      </c>
      <c r="B254" s="9" t="s">
        <v>110</v>
      </c>
      <c r="C254" s="14">
        <v>100</v>
      </c>
      <c r="D254" s="14">
        <v>10.27</v>
      </c>
      <c r="E254" s="14">
        <v>12.3</v>
      </c>
      <c r="F254" s="14">
        <v>16.399999999999999</v>
      </c>
      <c r="G254" s="14">
        <v>224.65</v>
      </c>
      <c r="H254" s="14">
        <v>0.3</v>
      </c>
      <c r="I254" s="14">
        <v>0.01</v>
      </c>
      <c r="J254" s="14">
        <v>3.5</v>
      </c>
      <c r="K254" s="14">
        <v>130.5</v>
      </c>
      <c r="L254" s="14">
        <v>0.01</v>
      </c>
    </row>
    <row r="255" spans="1:12" x14ac:dyDescent="0.25">
      <c r="A255" s="9">
        <v>270</v>
      </c>
      <c r="B255" s="9" t="s">
        <v>30</v>
      </c>
      <c r="C255" s="9">
        <v>200</v>
      </c>
      <c r="D255" s="9">
        <v>0.12</v>
      </c>
      <c r="E255" s="9">
        <v>0</v>
      </c>
      <c r="F255" s="9">
        <v>12.04</v>
      </c>
      <c r="G255" s="9">
        <v>48.64</v>
      </c>
      <c r="H255" s="9">
        <v>0.05</v>
      </c>
      <c r="I255" s="9">
        <v>0</v>
      </c>
      <c r="J255" s="9">
        <v>0</v>
      </c>
      <c r="K255" s="9">
        <v>4.54</v>
      </c>
      <c r="L255" s="9">
        <v>0.75</v>
      </c>
    </row>
    <row r="256" spans="1:12" x14ac:dyDescent="0.25">
      <c r="A256" s="9"/>
      <c r="B256" s="9" t="s">
        <v>31</v>
      </c>
      <c r="C256" s="9">
        <v>40</v>
      </c>
      <c r="D256" s="9">
        <v>3.08</v>
      </c>
      <c r="E256" s="9">
        <v>0.56000000000000005</v>
      </c>
      <c r="F256" s="9">
        <v>15.08</v>
      </c>
      <c r="G256" s="9">
        <v>80.400000000000006</v>
      </c>
      <c r="H256" s="9">
        <v>0</v>
      </c>
      <c r="I256" s="9">
        <v>0.08</v>
      </c>
      <c r="J256" s="9">
        <v>14.5</v>
      </c>
      <c r="K256" s="9">
        <v>13.2</v>
      </c>
      <c r="L256" s="9">
        <v>1.8</v>
      </c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16" t="s">
        <v>25</v>
      </c>
      <c r="C258" s="16"/>
      <c r="D258" s="16">
        <f t="shared" ref="D258:L258" si="26">SUM(D251:D257)</f>
        <v>21.18</v>
      </c>
      <c r="E258" s="16">
        <f t="shared" si="26"/>
        <v>24.8</v>
      </c>
      <c r="F258" s="16">
        <f t="shared" si="26"/>
        <v>100.39</v>
      </c>
      <c r="G258" s="16">
        <f t="shared" si="26"/>
        <v>811.49</v>
      </c>
      <c r="H258" s="16">
        <f t="shared" si="26"/>
        <v>0.38999999999999996</v>
      </c>
      <c r="I258" s="16">
        <f t="shared" si="26"/>
        <v>0.46</v>
      </c>
      <c r="J258" s="16">
        <f t="shared" si="26"/>
        <v>20.47</v>
      </c>
      <c r="K258" s="16">
        <f t="shared" si="26"/>
        <v>367.74</v>
      </c>
      <c r="L258" s="16">
        <f t="shared" si="26"/>
        <v>3.72</v>
      </c>
    </row>
    <row r="259" spans="1:12" x14ac:dyDescent="0.25">
      <c r="A259" s="4"/>
      <c r="B259" s="5"/>
      <c r="C259" s="5"/>
      <c r="D259" s="6"/>
      <c r="E259" s="6"/>
      <c r="F259" s="6"/>
      <c r="G259" s="6"/>
      <c r="H259" s="6"/>
      <c r="I259" s="6"/>
      <c r="J259" s="6"/>
      <c r="K259" s="6"/>
      <c r="L259" s="6"/>
    </row>
    <row r="260" spans="1:12" x14ac:dyDescent="0.25">
      <c r="A260" s="17"/>
      <c r="B260" s="16" t="s">
        <v>32</v>
      </c>
      <c r="C260" s="16"/>
      <c r="D260" s="16">
        <f>SUM(D258+D248)</f>
        <v>38.620000000000005</v>
      </c>
      <c r="E260" s="16">
        <f>SUM(E258+E248)</f>
        <v>44.39</v>
      </c>
      <c r="F260" s="16">
        <v>174.67</v>
      </c>
      <c r="G260" s="16">
        <f>SUM(G258+G248)</f>
        <v>1365.4</v>
      </c>
      <c r="H260" s="16">
        <v>3.35</v>
      </c>
      <c r="I260" s="16">
        <v>0.7</v>
      </c>
      <c r="J260" s="16">
        <f>SUM(J258+J248)</f>
        <v>34.29</v>
      </c>
      <c r="K260" s="16">
        <f>SUM(K258+K248)</f>
        <v>622.06999999999994</v>
      </c>
      <c r="L260" s="16">
        <f>SUM(L258+L248)</f>
        <v>6.42</v>
      </c>
    </row>
    <row r="261" spans="1:12" x14ac:dyDescent="0.25">
      <c r="A261" s="7"/>
      <c r="B261" s="5"/>
      <c r="C261" s="5"/>
      <c r="D261" s="6"/>
      <c r="E261" s="6"/>
      <c r="F261" s="6"/>
      <c r="G261" s="6"/>
      <c r="H261" s="6"/>
      <c r="I261" s="6"/>
      <c r="J261" s="6"/>
      <c r="K261" s="6"/>
      <c r="L261" s="6"/>
    </row>
    <row r="262" spans="1:12" x14ac:dyDescent="0.25">
      <c r="A262" s="33" t="s">
        <v>96</v>
      </c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5"/>
    </row>
    <row r="263" spans="1:12" x14ac:dyDescent="0.25">
      <c r="A263" s="33" t="s">
        <v>20</v>
      </c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5"/>
    </row>
    <row r="264" spans="1:12" x14ac:dyDescent="0.25">
      <c r="A264" s="9">
        <v>95</v>
      </c>
      <c r="B264" s="9" t="s">
        <v>41</v>
      </c>
      <c r="C264" s="14">
        <v>200</v>
      </c>
      <c r="D264" s="14">
        <v>5.82</v>
      </c>
      <c r="E264" s="14">
        <v>3.62</v>
      </c>
      <c r="F264" s="14">
        <v>30</v>
      </c>
      <c r="G264" s="14">
        <v>175.87</v>
      </c>
      <c r="H264" s="14">
        <v>0.14000000000000001</v>
      </c>
      <c r="I264" s="14">
        <v>7.0000000000000007E-2</v>
      </c>
      <c r="J264" s="14">
        <v>0</v>
      </c>
      <c r="K264" s="14">
        <v>9.49</v>
      </c>
      <c r="L264" s="14">
        <v>1.03</v>
      </c>
    </row>
    <row r="265" spans="1:12" x14ac:dyDescent="0.25">
      <c r="A265" s="18">
        <v>401</v>
      </c>
      <c r="B265" s="18" t="s">
        <v>42</v>
      </c>
      <c r="C265" s="18">
        <v>200</v>
      </c>
      <c r="D265" s="18">
        <v>5.8</v>
      </c>
      <c r="E265" s="18">
        <v>5</v>
      </c>
      <c r="F265" s="18">
        <v>8</v>
      </c>
      <c r="G265" s="18">
        <v>100</v>
      </c>
      <c r="H265" s="18">
        <v>1.7999999999999999E-2</v>
      </c>
      <c r="I265" s="18">
        <v>0.22</v>
      </c>
      <c r="J265" s="18">
        <v>1.4</v>
      </c>
      <c r="K265" s="18">
        <v>240</v>
      </c>
      <c r="L265" s="18">
        <v>0.2</v>
      </c>
    </row>
    <row r="266" spans="1:12" x14ac:dyDescent="0.25">
      <c r="A266" s="9"/>
      <c r="B266" s="9" t="s">
        <v>23</v>
      </c>
      <c r="C266" s="14">
        <v>40</v>
      </c>
      <c r="D266" s="14">
        <v>3.16</v>
      </c>
      <c r="E266" s="14">
        <v>0.4</v>
      </c>
      <c r="F266" s="14">
        <v>19.32</v>
      </c>
      <c r="G266" s="14">
        <v>94</v>
      </c>
      <c r="H266" s="14">
        <v>0</v>
      </c>
      <c r="I266" s="14">
        <v>0.06</v>
      </c>
      <c r="J266" s="14">
        <v>0</v>
      </c>
      <c r="K266" s="14">
        <v>9.1999999999999993</v>
      </c>
      <c r="L266" s="14">
        <v>0.8</v>
      </c>
    </row>
    <row r="267" spans="1:12" x14ac:dyDescent="0.25">
      <c r="A267" s="14"/>
      <c r="B267" s="15" t="s">
        <v>24</v>
      </c>
      <c r="C267" s="15">
        <v>50</v>
      </c>
      <c r="D267" s="15">
        <v>3.7</v>
      </c>
      <c r="E267" s="15">
        <v>8</v>
      </c>
      <c r="F267" s="15">
        <v>12.8</v>
      </c>
      <c r="G267" s="15">
        <v>213</v>
      </c>
      <c r="H267" s="15">
        <v>0.09</v>
      </c>
      <c r="I267" s="15">
        <v>0</v>
      </c>
      <c r="J267" s="15">
        <v>10.6</v>
      </c>
      <c r="K267" s="15">
        <v>10</v>
      </c>
      <c r="L267" s="15">
        <v>0.75</v>
      </c>
    </row>
    <row r="268" spans="1:12" x14ac:dyDescent="0.25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</row>
    <row r="269" spans="1:12" x14ac:dyDescent="0.25">
      <c r="A269" s="9"/>
      <c r="B269" s="16" t="s">
        <v>25</v>
      </c>
      <c r="C269" s="16"/>
      <c r="D269" s="16">
        <f t="shared" ref="D269:L269" si="27">SUM(D264:D267)</f>
        <v>18.48</v>
      </c>
      <c r="E269" s="16">
        <f t="shared" si="27"/>
        <v>17.020000000000003</v>
      </c>
      <c r="F269" s="16">
        <f t="shared" si="27"/>
        <v>70.12</v>
      </c>
      <c r="G269" s="16">
        <f t="shared" si="27"/>
        <v>582.87</v>
      </c>
      <c r="H269" s="16">
        <f t="shared" si="27"/>
        <v>0.248</v>
      </c>
      <c r="I269" s="16">
        <f t="shared" si="27"/>
        <v>0.35000000000000003</v>
      </c>
      <c r="J269" s="16">
        <f t="shared" si="27"/>
        <v>12</v>
      </c>
      <c r="K269" s="16">
        <f t="shared" si="27"/>
        <v>268.69</v>
      </c>
      <c r="L269" s="16">
        <f t="shared" si="27"/>
        <v>2.7800000000000002</v>
      </c>
    </row>
    <row r="270" spans="1:12" x14ac:dyDescent="0.25">
      <c r="A270" s="4"/>
      <c r="B270" s="5"/>
      <c r="C270" s="5"/>
      <c r="D270" s="5"/>
      <c r="E270" s="6"/>
      <c r="F270" s="6"/>
      <c r="G270" s="6"/>
      <c r="H270" s="6"/>
      <c r="I270" s="6"/>
      <c r="J270" s="6"/>
      <c r="K270" s="6"/>
      <c r="L270" s="6"/>
    </row>
    <row r="271" spans="1:12" x14ac:dyDescent="0.25">
      <c r="A271" s="33" t="s">
        <v>26</v>
      </c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5"/>
    </row>
    <row r="272" spans="1:12" ht="26.25" x14ac:dyDescent="0.25">
      <c r="A272" s="9">
        <v>4</v>
      </c>
      <c r="B272" s="9" t="s">
        <v>27</v>
      </c>
      <c r="C272" s="14">
        <v>80</v>
      </c>
      <c r="D272" s="14">
        <v>0.84</v>
      </c>
      <c r="E272" s="14">
        <v>5.0599999999999996</v>
      </c>
      <c r="F272" s="14">
        <v>5.32</v>
      </c>
      <c r="G272" s="14">
        <v>70.02</v>
      </c>
      <c r="H272" s="14">
        <v>0.03</v>
      </c>
      <c r="I272" s="14">
        <v>0.22</v>
      </c>
      <c r="J272" s="14">
        <v>0.5</v>
      </c>
      <c r="K272" s="14">
        <v>98.6</v>
      </c>
      <c r="L272" s="14">
        <v>0.59</v>
      </c>
    </row>
    <row r="273" spans="1:12" ht="26.25" x14ac:dyDescent="0.25">
      <c r="A273" s="9">
        <v>39</v>
      </c>
      <c r="B273" s="9" t="s">
        <v>36</v>
      </c>
      <c r="C273" s="14">
        <v>200</v>
      </c>
      <c r="D273" s="14">
        <v>1.83</v>
      </c>
      <c r="E273" s="14">
        <v>1.86</v>
      </c>
      <c r="F273" s="14">
        <v>21.76</v>
      </c>
      <c r="G273" s="14">
        <v>179.27</v>
      </c>
      <c r="H273" s="14">
        <v>0.13</v>
      </c>
      <c r="I273" s="14">
        <v>0.08</v>
      </c>
      <c r="J273" s="14">
        <v>3.05</v>
      </c>
      <c r="K273" s="14">
        <v>58.9</v>
      </c>
      <c r="L273" s="14">
        <v>0.01</v>
      </c>
    </row>
    <row r="274" spans="1:12" x14ac:dyDescent="0.25">
      <c r="A274" s="9">
        <v>163</v>
      </c>
      <c r="B274" s="9" t="s">
        <v>97</v>
      </c>
      <c r="C274" s="14">
        <v>180</v>
      </c>
      <c r="D274" s="14">
        <v>18.3</v>
      </c>
      <c r="E274" s="14">
        <v>16.88</v>
      </c>
      <c r="F274" s="14">
        <v>48.6</v>
      </c>
      <c r="G274" s="14">
        <v>244.3</v>
      </c>
      <c r="H274" s="14">
        <v>0.2</v>
      </c>
      <c r="I274" s="14">
        <v>0.09</v>
      </c>
      <c r="J274" s="14">
        <v>2.0099999999999998</v>
      </c>
      <c r="K274" s="14">
        <v>135</v>
      </c>
      <c r="L274" s="14">
        <v>1</v>
      </c>
    </row>
    <row r="275" spans="1:12" x14ac:dyDescent="0.25">
      <c r="A275" s="9" t="s">
        <v>104</v>
      </c>
      <c r="B275" s="9" t="s">
        <v>65</v>
      </c>
      <c r="C275" s="9">
        <v>200</v>
      </c>
      <c r="D275" s="9">
        <v>2.7</v>
      </c>
      <c r="E275" s="9">
        <v>2.8</v>
      </c>
      <c r="F275" s="9">
        <v>22.4</v>
      </c>
      <c r="G275" s="9">
        <v>153</v>
      </c>
      <c r="H275" s="9">
        <v>0.02</v>
      </c>
      <c r="I275" s="9">
        <v>0.02</v>
      </c>
      <c r="J275" s="9">
        <v>0.65</v>
      </c>
      <c r="K275" s="9">
        <v>64.400000000000006</v>
      </c>
      <c r="L275" s="9">
        <v>0.33</v>
      </c>
    </row>
    <row r="276" spans="1:12" x14ac:dyDescent="0.25">
      <c r="A276" s="9"/>
      <c r="B276" s="9" t="s">
        <v>31</v>
      </c>
      <c r="C276" s="9">
        <v>40</v>
      </c>
      <c r="D276" s="9">
        <v>3.08</v>
      </c>
      <c r="E276" s="9">
        <v>0.56000000000000005</v>
      </c>
      <c r="F276" s="9">
        <v>15.08</v>
      </c>
      <c r="G276" s="9">
        <v>80.400000000000006</v>
      </c>
      <c r="H276" s="9">
        <v>0</v>
      </c>
      <c r="I276" s="9">
        <v>0.08</v>
      </c>
      <c r="J276" s="9">
        <v>14.5</v>
      </c>
      <c r="K276" s="9">
        <v>13.2</v>
      </c>
      <c r="L276" s="9">
        <v>1.8</v>
      </c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16" t="s">
        <v>25</v>
      </c>
      <c r="C278" s="16"/>
      <c r="D278" s="16">
        <f t="shared" ref="D278:L278" si="28">SUM(D272:D277)</f>
        <v>26.75</v>
      </c>
      <c r="E278" s="16">
        <f t="shared" si="28"/>
        <v>27.159999999999997</v>
      </c>
      <c r="F278" s="16">
        <f t="shared" si="28"/>
        <v>113.16000000000001</v>
      </c>
      <c r="G278" s="16">
        <f t="shared" si="28"/>
        <v>726.99</v>
      </c>
      <c r="H278" s="16">
        <f t="shared" si="28"/>
        <v>0.38</v>
      </c>
      <c r="I278" s="16">
        <f t="shared" si="28"/>
        <v>0.49000000000000005</v>
      </c>
      <c r="J278" s="16">
        <f t="shared" si="28"/>
        <v>20.71</v>
      </c>
      <c r="K278" s="16">
        <f t="shared" si="28"/>
        <v>370.09999999999997</v>
      </c>
      <c r="L278" s="16">
        <f t="shared" si="28"/>
        <v>3.7300000000000004</v>
      </c>
    </row>
    <row r="279" spans="1:12" x14ac:dyDescent="0.25">
      <c r="A279" s="4"/>
      <c r="B279" s="5"/>
      <c r="C279" s="16"/>
      <c r="D279" s="22"/>
      <c r="E279" s="22"/>
      <c r="F279" s="22"/>
      <c r="G279" s="22"/>
      <c r="H279" s="22"/>
      <c r="I279" s="22"/>
      <c r="J279" s="22"/>
      <c r="K279" s="22"/>
      <c r="L279" s="22"/>
    </row>
    <row r="280" spans="1:12" x14ac:dyDescent="0.25">
      <c r="A280" s="17"/>
      <c r="B280" s="16" t="s">
        <v>32</v>
      </c>
      <c r="C280" s="16"/>
      <c r="D280" s="16">
        <f>SUM(D278+D269)</f>
        <v>45.230000000000004</v>
      </c>
      <c r="E280" s="16">
        <v>44.72</v>
      </c>
      <c r="F280" s="16">
        <f>SUM(F278+F269)</f>
        <v>183.28000000000003</v>
      </c>
      <c r="G280" s="16">
        <f>SUM(G278+G269)</f>
        <v>1309.8600000000001</v>
      </c>
      <c r="H280" s="16">
        <v>0.68</v>
      </c>
      <c r="I280" s="16">
        <v>0.95</v>
      </c>
      <c r="J280" s="16">
        <f>SUM(J278+J269)</f>
        <v>32.71</v>
      </c>
      <c r="K280" s="16">
        <f>SUM(K278+K269)</f>
        <v>638.79</v>
      </c>
      <c r="L280" s="16">
        <v>15.99</v>
      </c>
    </row>
    <row r="281" spans="1:12" x14ac:dyDescent="0.25">
      <c r="A281" s="7"/>
      <c r="B281" s="5"/>
      <c r="C281" s="5"/>
      <c r="D281" s="6"/>
      <c r="E281" s="6"/>
      <c r="F281" s="6"/>
      <c r="G281" s="6"/>
      <c r="H281" s="6"/>
      <c r="I281" s="6"/>
      <c r="J281" s="6"/>
      <c r="K281" s="6"/>
      <c r="L281" s="6"/>
    </row>
    <row r="282" spans="1:12" x14ac:dyDescent="0.25">
      <c r="A282" s="33" t="s">
        <v>98</v>
      </c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5"/>
    </row>
    <row r="283" spans="1:12" x14ac:dyDescent="0.25">
      <c r="A283" s="33" t="s">
        <v>20</v>
      </c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5"/>
    </row>
    <row r="284" spans="1:12" x14ac:dyDescent="0.25">
      <c r="A284" s="9">
        <v>93</v>
      </c>
      <c r="B284" s="9" t="s">
        <v>21</v>
      </c>
      <c r="C284" s="9">
        <v>200</v>
      </c>
      <c r="D284" s="9">
        <v>6.55</v>
      </c>
      <c r="E284" s="9">
        <v>8.33</v>
      </c>
      <c r="F284" s="9">
        <v>35.090000000000003</v>
      </c>
      <c r="G284" s="9">
        <v>241.11</v>
      </c>
      <c r="H284" s="9">
        <v>0.01</v>
      </c>
      <c r="I284" s="9">
        <v>0.14000000000000001</v>
      </c>
      <c r="J284" s="9">
        <v>0.2</v>
      </c>
      <c r="K284" s="9">
        <v>122.98</v>
      </c>
      <c r="L284" s="9">
        <v>0.78</v>
      </c>
    </row>
    <row r="285" spans="1:12" x14ac:dyDescent="0.25">
      <c r="A285" s="9">
        <v>258</v>
      </c>
      <c r="B285" s="9" t="s">
        <v>68</v>
      </c>
      <c r="C285" s="9">
        <v>200</v>
      </c>
      <c r="D285" s="9">
        <v>2.79</v>
      </c>
      <c r="E285" s="9">
        <v>3.19</v>
      </c>
      <c r="F285" s="9">
        <v>19.71</v>
      </c>
      <c r="G285" s="9">
        <v>118.69</v>
      </c>
      <c r="H285" s="9">
        <v>0.02</v>
      </c>
      <c r="I285" s="9">
        <v>7.0000000000000007E-2</v>
      </c>
      <c r="J285" s="9">
        <v>0.65</v>
      </c>
      <c r="K285" s="9">
        <v>62.87</v>
      </c>
      <c r="L285" s="9">
        <v>7.0000000000000007E-2</v>
      </c>
    </row>
    <row r="286" spans="1:12" x14ac:dyDescent="0.25">
      <c r="A286" s="9"/>
      <c r="B286" s="9" t="s">
        <v>23</v>
      </c>
      <c r="C286" s="14">
        <v>40</v>
      </c>
      <c r="D286" s="14">
        <v>3.16</v>
      </c>
      <c r="E286" s="14">
        <v>0.4</v>
      </c>
      <c r="F286" s="14">
        <v>19.32</v>
      </c>
      <c r="G286" s="14">
        <v>94</v>
      </c>
      <c r="H286" s="14">
        <v>0</v>
      </c>
      <c r="I286" s="14">
        <v>0.06</v>
      </c>
      <c r="J286" s="14">
        <v>0</v>
      </c>
      <c r="K286" s="14">
        <v>9.1999999999999993</v>
      </c>
      <c r="L286" s="14">
        <v>0.8</v>
      </c>
    </row>
    <row r="287" spans="1:12" x14ac:dyDescent="0.25">
      <c r="A287" s="9"/>
      <c r="B287" s="15" t="s">
        <v>24</v>
      </c>
      <c r="C287" s="15">
        <v>30</v>
      </c>
      <c r="D287" s="15">
        <v>3.7</v>
      </c>
      <c r="E287" s="15">
        <v>5</v>
      </c>
      <c r="F287" s="15">
        <v>9.1</v>
      </c>
      <c r="G287" s="15">
        <v>89.2</v>
      </c>
      <c r="H287" s="15">
        <v>0.25</v>
      </c>
      <c r="I287" s="15">
        <v>0.02</v>
      </c>
      <c r="J287" s="15">
        <v>13</v>
      </c>
      <c r="K287" s="15">
        <v>29.1</v>
      </c>
      <c r="L287" s="15">
        <v>0.75</v>
      </c>
    </row>
    <row r="288" spans="1:12" x14ac:dyDescent="0.25">
      <c r="A288" s="9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5">
      <c r="A289" s="9"/>
      <c r="B289" s="16" t="s">
        <v>25</v>
      </c>
      <c r="C289" s="16"/>
      <c r="D289" s="16">
        <f t="shared" ref="D289:L289" si="29">SUM(D284:D287)</f>
        <v>16.2</v>
      </c>
      <c r="E289" s="16">
        <f t="shared" si="29"/>
        <v>16.920000000000002</v>
      </c>
      <c r="F289" s="16">
        <f t="shared" si="29"/>
        <v>83.22</v>
      </c>
      <c r="G289" s="16">
        <f t="shared" si="29"/>
        <v>543</v>
      </c>
      <c r="H289" s="16">
        <f t="shared" si="29"/>
        <v>0.28000000000000003</v>
      </c>
      <c r="I289" s="16">
        <f t="shared" si="29"/>
        <v>0.29000000000000004</v>
      </c>
      <c r="J289" s="16">
        <f t="shared" si="29"/>
        <v>13.85</v>
      </c>
      <c r="K289" s="16">
        <f t="shared" si="29"/>
        <v>224.14999999999998</v>
      </c>
      <c r="L289" s="16">
        <f t="shared" si="29"/>
        <v>2.4000000000000004</v>
      </c>
    </row>
    <row r="290" spans="1:12" x14ac:dyDescent="0.25">
      <c r="A290" s="4"/>
      <c r="B290" s="5"/>
      <c r="C290" s="5"/>
      <c r="D290" s="6"/>
      <c r="E290" s="6"/>
      <c r="F290" s="6"/>
      <c r="G290" s="6"/>
      <c r="H290" s="6"/>
      <c r="I290" s="6"/>
      <c r="J290" s="6"/>
      <c r="K290" s="6"/>
      <c r="L290" s="6"/>
    </row>
    <row r="291" spans="1:12" x14ac:dyDescent="0.25">
      <c r="A291" s="33" t="s">
        <v>26</v>
      </c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5"/>
    </row>
    <row r="292" spans="1:12" ht="26.25" x14ac:dyDescent="0.25">
      <c r="A292" s="9" t="s">
        <v>99</v>
      </c>
      <c r="B292" s="9" t="s">
        <v>100</v>
      </c>
      <c r="C292" s="14">
        <v>80</v>
      </c>
      <c r="D292" s="14">
        <v>1.3</v>
      </c>
      <c r="E292" s="14">
        <v>7.6</v>
      </c>
      <c r="F292" s="14">
        <v>9.6999999999999993</v>
      </c>
      <c r="G292" s="14">
        <v>107</v>
      </c>
      <c r="H292" s="14">
        <v>0.3</v>
      </c>
      <c r="I292" s="14">
        <v>7.0000000000000007E-2</v>
      </c>
      <c r="J292" s="14">
        <v>4.8899999999999997</v>
      </c>
      <c r="K292" s="14">
        <v>154.9</v>
      </c>
      <c r="L292" s="14">
        <v>0.04</v>
      </c>
    </row>
    <row r="293" spans="1:12" ht="26.25" x14ac:dyDescent="0.25">
      <c r="A293" s="9">
        <v>64</v>
      </c>
      <c r="B293" s="9" t="s">
        <v>79</v>
      </c>
      <c r="C293" s="9">
        <v>200</v>
      </c>
      <c r="D293" s="9">
        <v>6.62</v>
      </c>
      <c r="E293" s="9">
        <v>7.31</v>
      </c>
      <c r="F293" s="9">
        <v>50.1</v>
      </c>
      <c r="G293" s="9">
        <v>184.48</v>
      </c>
      <c r="H293" s="9">
        <v>0.01</v>
      </c>
      <c r="I293" s="9">
        <v>0.15</v>
      </c>
      <c r="J293" s="9">
        <v>1.2</v>
      </c>
      <c r="K293" s="9">
        <v>145.6</v>
      </c>
      <c r="L293" s="9">
        <v>1</v>
      </c>
    </row>
    <row r="294" spans="1:12" ht="26.25" x14ac:dyDescent="0.25">
      <c r="A294" s="14">
        <v>234</v>
      </c>
      <c r="B294" s="9" t="s">
        <v>101</v>
      </c>
      <c r="C294" s="14">
        <v>180</v>
      </c>
      <c r="D294" s="14">
        <v>13.3</v>
      </c>
      <c r="E294" s="14">
        <v>10.84</v>
      </c>
      <c r="F294" s="14">
        <v>29.32</v>
      </c>
      <c r="G294" s="14">
        <v>381.66</v>
      </c>
      <c r="H294" s="14">
        <v>0.09</v>
      </c>
      <c r="I294" s="14">
        <v>0.12</v>
      </c>
      <c r="J294" s="14">
        <v>0.01</v>
      </c>
      <c r="K294" s="14">
        <v>45.6</v>
      </c>
      <c r="L294" s="14">
        <v>0.7</v>
      </c>
    </row>
    <row r="295" spans="1:12" x14ac:dyDescent="0.25">
      <c r="A295" s="9">
        <v>247</v>
      </c>
      <c r="B295" s="9" t="s">
        <v>108</v>
      </c>
      <c r="C295" s="9">
        <v>200</v>
      </c>
      <c r="D295" s="9">
        <v>0.12</v>
      </c>
      <c r="E295" s="9">
        <v>0</v>
      </c>
      <c r="F295" s="9">
        <v>12.04</v>
      </c>
      <c r="G295" s="9">
        <v>48.64</v>
      </c>
      <c r="H295" s="9">
        <v>0.05</v>
      </c>
      <c r="I295" s="9">
        <v>0</v>
      </c>
      <c r="J295" s="9">
        <v>0</v>
      </c>
      <c r="K295" s="9">
        <v>4.54</v>
      </c>
      <c r="L295" s="9">
        <v>0.75</v>
      </c>
    </row>
    <row r="296" spans="1:12" x14ac:dyDescent="0.25">
      <c r="A296" s="9"/>
      <c r="B296" s="9" t="s">
        <v>31</v>
      </c>
      <c r="C296" s="9">
        <v>40</v>
      </c>
      <c r="D296" s="9">
        <v>3.08</v>
      </c>
      <c r="E296" s="9">
        <v>0.56000000000000005</v>
      </c>
      <c r="F296" s="9">
        <v>15.08</v>
      </c>
      <c r="G296" s="9">
        <v>80.400000000000006</v>
      </c>
      <c r="H296" s="9">
        <v>0</v>
      </c>
      <c r="I296" s="9">
        <v>0.08</v>
      </c>
      <c r="J296" s="9">
        <v>14.5</v>
      </c>
      <c r="K296" s="9">
        <v>13.2</v>
      </c>
      <c r="L296" s="9">
        <v>1.8</v>
      </c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16" t="s">
        <v>57</v>
      </c>
      <c r="C298" s="16"/>
      <c r="D298" s="16">
        <f t="shared" ref="D298:L298" si="30">SUM(D292:D297)</f>
        <v>24.42</v>
      </c>
      <c r="E298" s="16">
        <f t="shared" si="30"/>
        <v>26.31</v>
      </c>
      <c r="F298" s="16">
        <f t="shared" si="30"/>
        <v>116.24</v>
      </c>
      <c r="G298" s="16">
        <f t="shared" si="30"/>
        <v>802.18000000000006</v>
      </c>
      <c r="H298" s="16">
        <f t="shared" si="30"/>
        <v>0.45</v>
      </c>
      <c r="I298" s="16">
        <f t="shared" si="30"/>
        <v>0.42</v>
      </c>
      <c r="J298" s="16">
        <f t="shared" si="30"/>
        <v>20.6</v>
      </c>
      <c r="K298" s="16">
        <f t="shared" si="30"/>
        <v>363.84000000000003</v>
      </c>
      <c r="L298" s="16">
        <f t="shared" si="30"/>
        <v>4.29</v>
      </c>
    </row>
    <row r="299" spans="1:12" x14ac:dyDescent="0.25">
      <c r="A299" s="4"/>
      <c r="B299" s="5"/>
      <c r="C299" s="5"/>
      <c r="D299" s="6"/>
      <c r="E299" s="6"/>
      <c r="F299" s="6"/>
      <c r="G299" s="6"/>
      <c r="H299" s="6"/>
      <c r="I299" s="6"/>
      <c r="J299" s="6"/>
      <c r="K299" s="6"/>
      <c r="L299" s="6"/>
    </row>
    <row r="300" spans="1:12" x14ac:dyDescent="0.25">
      <c r="A300" s="17"/>
      <c r="B300" s="16" t="s">
        <v>32</v>
      </c>
      <c r="C300" s="16"/>
      <c r="D300" s="16">
        <f t="shared" ref="D300:L300" si="31">SUM(D298+D289)</f>
        <v>40.620000000000005</v>
      </c>
      <c r="E300" s="16">
        <f t="shared" si="31"/>
        <v>43.230000000000004</v>
      </c>
      <c r="F300" s="16">
        <f t="shared" si="31"/>
        <v>199.45999999999998</v>
      </c>
      <c r="G300" s="16">
        <f t="shared" si="31"/>
        <v>1345.18</v>
      </c>
      <c r="H300" s="16">
        <f t="shared" si="31"/>
        <v>0.73</v>
      </c>
      <c r="I300" s="16">
        <f t="shared" si="31"/>
        <v>0.71</v>
      </c>
      <c r="J300" s="16">
        <f t="shared" si="31"/>
        <v>34.450000000000003</v>
      </c>
      <c r="K300" s="16">
        <f t="shared" si="31"/>
        <v>587.99</v>
      </c>
      <c r="L300" s="16">
        <f t="shared" si="31"/>
        <v>6.69</v>
      </c>
    </row>
    <row r="301" spans="1:12" x14ac:dyDescent="0.25">
      <c r="A301" s="7"/>
      <c r="B301" s="5"/>
      <c r="C301" s="27"/>
      <c r="D301" s="28"/>
      <c r="E301" s="28"/>
      <c r="F301" s="28"/>
      <c r="G301" s="28"/>
      <c r="H301" s="28"/>
      <c r="I301" s="28"/>
      <c r="J301" s="28"/>
      <c r="K301" s="28"/>
      <c r="L301" s="28"/>
    </row>
  </sheetData>
  <mergeCells count="51">
    <mergeCell ref="B1:E1"/>
    <mergeCell ref="G2:L2"/>
    <mergeCell ref="B3:F3"/>
    <mergeCell ref="B4:D4"/>
    <mergeCell ref="A11:A12"/>
    <mergeCell ref="B11:B12"/>
    <mergeCell ref="C11:C12"/>
    <mergeCell ref="D11:F11"/>
    <mergeCell ref="G11:G12"/>
    <mergeCell ref="H11:J11"/>
    <mergeCell ref="A85:L85"/>
    <mergeCell ref="A14:L14"/>
    <mergeCell ref="A15:L15"/>
    <mergeCell ref="A23:L23"/>
    <mergeCell ref="A34:L34"/>
    <mergeCell ref="A35:L35"/>
    <mergeCell ref="A43:L43"/>
    <mergeCell ref="A55:L55"/>
    <mergeCell ref="A56:L56"/>
    <mergeCell ref="A64:L64"/>
    <mergeCell ref="A76:L76"/>
    <mergeCell ref="A77:L77"/>
    <mergeCell ref="A167:L167"/>
    <mergeCell ref="A97:L97"/>
    <mergeCell ref="A98:L98"/>
    <mergeCell ref="A106:L106"/>
    <mergeCell ref="A118:L118"/>
    <mergeCell ref="A119:L119"/>
    <mergeCell ref="A127:L127"/>
    <mergeCell ref="A138:L138"/>
    <mergeCell ref="A139:L139"/>
    <mergeCell ref="A147:L147"/>
    <mergeCell ref="A159:L159"/>
    <mergeCell ref="A160:L160"/>
    <mergeCell ref="A262:L262"/>
    <mergeCell ref="A179:L179"/>
    <mergeCell ref="A180:L180"/>
    <mergeCell ref="A188:L188"/>
    <mergeCell ref="A200:L200"/>
    <mergeCell ref="A201:L201"/>
    <mergeCell ref="A209:L209"/>
    <mergeCell ref="A221:L221"/>
    <mergeCell ref="A222:L222"/>
    <mergeCell ref="A230:L230"/>
    <mergeCell ref="A242:L242"/>
    <mergeCell ref="A250:L250"/>
    <mergeCell ref="A263:L263"/>
    <mergeCell ref="A271:L271"/>
    <mergeCell ref="A282:L282"/>
    <mergeCell ref="A283:L283"/>
    <mergeCell ref="A291:L291"/>
  </mergeCells>
  <pageMargins left="0.78740157480314965" right="0.39370078740157483" top="0.78740157480314965" bottom="0.78740157480314965" header="0" footer="0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2024-10-15T04:22:45Z</dcterms:modified>
</cp:coreProperties>
</file>